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Sheet1!$A$4:$V$58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<sst xmlns="http://schemas.openxmlformats.org/spreadsheetml/2006/main" count="624" uniqueCount="360">
  <si>
    <t>天镇县2024年度巩固拓展脱贫攻坚成果同乡村振兴有效衔接项目实施计划表</t>
  </si>
  <si>
    <t>单位：人、亩、栋、只、万元</t>
  </si>
  <si>
    <t>序号</t>
  </si>
  <si>
    <t>责任单位</t>
  </si>
  <si>
    <t>项目名称</t>
  </si>
  <si>
    <t>建设
性质</t>
  </si>
  <si>
    <t>实施地点</t>
  </si>
  <si>
    <t>计划
开工
时间</t>
  </si>
  <si>
    <t>计划
完工
时间</t>
  </si>
  <si>
    <t>建设类别</t>
  </si>
  <si>
    <t>建设
年限</t>
  </si>
  <si>
    <t>建设
规模</t>
  </si>
  <si>
    <t>建设周期</t>
  </si>
  <si>
    <t>建设内容及资金分配计划</t>
  </si>
  <si>
    <t>项目预算总投资</t>
  </si>
  <si>
    <t>扶持人数</t>
  </si>
  <si>
    <t>绩效目标</t>
  </si>
  <si>
    <t>联农带农机制</t>
  </si>
  <si>
    <t>小计</t>
  </si>
  <si>
    <t>衔接资金</t>
  </si>
  <si>
    <t>除衔接资金外的统筹整合资金</t>
  </si>
  <si>
    <t>其他财政资金</t>
  </si>
  <si>
    <t>其他筹措资金</t>
  </si>
  <si>
    <t>总人数</t>
  </si>
  <si>
    <t>脱贫人数</t>
  </si>
  <si>
    <t>其他人口</t>
  </si>
  <si>
    <t>张西河乡人民政府</t>
  </si>
  <si>
    <t>张西河乡2024年设施蔬菜大棚项目</t>
  </si>
  <si>
    <t>新建</t>
  </si>
  <si>
    <t>大桥、盛家庄、朱家屯、刘伸屯、深沟窑等村</t>
  </si>
  <si>
    <t>2024年4月</t>
  </si>
  <si>
    <t>2024年7月</t>
  </si>
  <si>
    <t>产业发展</t>
  </si>
  <si>
    <t>2024年</t>
  </si>
  <si>
    <t>建设蔬菜大棚300栋，配套灌溉管道、田间道路等</t>
  </si>
  <si>
    <t>1年</t>
  </si>
  <si>
    <t>投资900万，建设蔬菜大棚300栋，配套灌溉管道、田间道路等</t>
  </si>
  <si>
    <t>完成300个大棚的建设，建成后对外出租，年租金不低于资金投入的6%，同时带动至少20人务工就业。</t>
  </si>
  <si>
    <t>土地流转300亩，务工带动人数约20人以上，预计增加村集体经济收入54万元。</t>
  </si>
  <si>
    <t>张西河乡柠条饲料加工项目</t>
  </si>
  <si>
    <t>改扩建</t>
  </si>
  <si>
    <t>丁家烟村</t>
  </si>
  <si>
    <t>2024年10月</t>
  </si>
  <si>
    <t>购买柠条收割机，粉碎机、烘干机、制粒机、包装机各一台，粉碎车间、发酵车间、制粒车间、产品库房共计占地20亩，场地硬化1000㎡。</t>
  </si>
  <si>
    <t>投资200万，购买柠条收割机，粉碎机、烘干机、制粒机、包装机各一台，粉碎车间、发酵车间、制粒车间、产品库房共计占地20亩，场地硬化1000㎡。</t>
  </si>
  <si>
    <t>完成购买收割机、粉碎机、烘干机等各一台，硬化场地1000平米，预计可增加村集体经济收入12万元，吸纳部分脱贫人口就近就业近10人。</t>
  </si>
  <si>
    <t>务工带动人数约10人，增加村集体经济收入12万元。</t>
  </si>
  <si>
    <t>马家皂乡人民政府</t>
  </si>
  <si>
    <t>龙池堡村钢架塑料大棚建设项目</t>
  </si>
  <si>
    <t>龙池堡村</t>
  </si>
  <si>
    <t>2024年6月</t>
  </si>
  <si>
    <t>新建钢架塑料大棚250栋，及相关配套设施，与2023年建设的200栋大棚形成联动效应</t>
  </si>
  <si>
    <t>一年以下</t>
  </si>
  <si>
    <t>投资850万元，新建钢架塑料大棚250栋，及相关配套设施，与2023年建设的200栋大棚形成联动效应</t>
  </si>
  <si>
    <t>403</t>
  </si>
  <si>
    <t>158</t>
  </si>
  <si>
    <t>245</t>
  </si>
  <si>
    <t>完成新建塑料大棚250栋及配套设施，带动脱贫户稳定增加年收入约2万元，改善脱贫户生产生活条件</t>
  </si>
  <si>
    <t>可带动务工人数20人以上，进一步提高蔬菜产量，保障增产增收，预计增加村集体收入约51万元，带动脱贫户稳定增加收入</t>
  </si>
  <si>
    <t>马家皂村农文旅产业项目</t>
  </si>
  <si>
    <t>马家皂村</t>
  </si>
  <si>
    <t>分三部分：1、建设100栋特色大棚采摘园，并配套相关设施；2、对采摘园至农耕文化博览园至栖隐寺3.5公里街道进行环境整治；3、修缮栖隐寺。</t>
  </si>
  <si>
    <t>投资750万元，1、建设100栋特色大棚采摘园，并配套相关设施；2、对采摘园至农耕文化博览园至栖隐寺3.5公里街道进行环境整治；3、修缮栖隐寺</t>
  </si>
  <si>
    <t>356</t>
  </si>
  <si>
    <t>125</t>
  </si>
  <si>
    <t>231</t>
  </si>
  <si>
    <t>完成100栋大棚建设，及环境整治，促进当地村民就近务工约25人，改善村庄整体面貌，发展当地文化旅游产业</t>
  </si>
  <si>
    <t>可带动附近村民务工就业约25人，增加年收入约15000元，预计增加村集体收入45万元。</t>
  </si>
  <si>
    <t>新平堡镇人民政府</t>
  </si>
  <si>
    <t>新平堡村扶贫车间设备配套项目</t>
  </si>
  <si>
    <t>扩建</t>
  </si>
  <si>
    <t>新平堡村</t>
  </si>
  <si>
    <t>购买安装粮食烘干机，小杂粮色选机等粮食加工设施设备。</t>
  </si>
  <si>
    <t>一年</t>
  </si>
  <si>
    <t>计划投资500万元购买安装粮食烘干机，小杂粮色选机等粮食加工设施设备。</t>
  </si>
  <si>
    <t>完成购买烘干机等设备，村级可增加经济收入20万元，贫困户人均年收入增加300元。</t>
  </si>
  <si>
    <t>增加农产品附加值，壮大农业经营主体，带动就业人数约5人，带动经济发展，增加集体经济活力，村级可增加经济收入20万元，贫困户人均年收入增加300元。</t>
  </si>
  <si>
    <t>新平堡村旅游基础设施改建项目</t>
  </si>
  <si>
    <t>改建</t>
  </si>
  <si>
    <t>基础设施</t>
  </si>
  <si>
    <t>街巷铺面立面改造，完善新平堡村基础设施建设，在卫生、环境保护、交通、水电、公共生活服务设施等方面进行新建和完善。</t>
  </si>
  <si>
    <t>计划投资800万元，对街巷铺面7000平米立面改造，完成村基础设施建设，在卫生、环境保护、交通、水电、公共生活服务设施等方面进行新建和完善。</t>
  </si>
  <si>
    <t>完成街巷硬化等改造，改善村民生活环境、提升乡镇发展水平，村民满意度提升至95%以上，增加游客约300人/月</t>
  </si>
  <si>
    <t>增加农户就业机会，带动就业人数约8人，带动经济发展，改善生活环境，提高居民满意度，村民满意度提升至95%以上，增加游客约300人/月</t>
  </si>
  <si>
    <t>赵家沟乡人民政府</t>
  </si>
  <si>
    <t>赵家沟村杂粮晾晒场地硬化项目</t>
  </si>
  <si>
    <t>赵家沟村</t>
  </si>
  <si>
    <t>硬化小杂粮晾晒场地5000平米。</t>
  </si>
  <si>
    <t>1月</t>
  </si>
  <si>
    <t>硬化小杂粮晾晒场地5000平米，需要资金100万元。</t>
  </si>
  <si>
    <t>完成5000平米晾晒场硬化，带动村民务工约5人，改善村民杂粮晾晒场地，提升小杂粮产业发展水平，起到示范带动效果。</t>
  </si>
  <si>
    <t>村民小杂粮及时晾晒，带动村民务工近5人，提高晾晒环境，增加农户收入约3000元。</t>
  </si>
  <si>
    <t>两万只乌金鸡养殖项目</t>
  </si>
  <si>
    <t>柳子堡村</t>
  </si>
  <si>
    <t>新购鸡苗1万只，采购保温设备、鸡笼，新建室外养鸡棚，养殖厂房，冷库配套等，共需150万元。</t>
  </si>
  <si>
    <t>6月</t>
  </si>
  <si>
    <t>完成购买鸡苗1万只及鸡棚、保温设备等，可直接带动各村产业发展和农户增收。</t>
  </si>
  <si>
    <t>吸纳务工就业8人，带动脱贫户农产品销售，带动村集体经济收入约2万元等</t>
  </si>
  <si>
    <t>范牛坊村大棚项目</t>
  </si>
  <si>
    <t>范牛坊村</t>
  </si>
  <si>
    <t>新建80个蔬菜大棚，3间管理房，沙石路、围网、交易市场100平米配套设施等。</t>
  </si>
  <si>
    <t>新建80个蔬菜大棚，3间管理房，沙石路、围网、交易市场100平米配套设施等。共需资金280万。</t>
  </si>
  <si>
    <t>完成80个蔬菜大棚建设，可带动村民务工10人以上，增加村集体经济收入约16万元。</t>
  </si>
  <si>
    <t>带动村民务工10人以上，增加村民收入约5000元。</t>
  </si>
  <si>
    <t>米薪关镇人民政府</t>
  </si>
  <si>
    <t>米薪关镇养殖场建设项目（二期）</t>
  </si>
  <si>
    <t>石羊庄村</t>
  </si>
  <si>
    <t>在原址续建标准化牛舍8栋，配置消毒间、兽医室、草房，硬化养殖场道路等养殖场配套相关设施，购置饲草拌料机，磨面机，撒料车等设备。</t>
  </si>
  <si>
    <t>项目总投资600万元，其中申请衔接资金600万元。主要建设内容包括:续建标准化牛舍8栋；购置饲草拌料机，磨面机，撒料车等设备；牛场院落及道路硬化；新建饮水槽及铺设饮水管道等其他配套相关设施；新打机井1眼，配置变压器等相关配套设施。</t>
  </si>
  <si>
    <t>完成牛舍8栋及相关设施建设，实现务工带动20人，预计增加村集体经济收入36万元。</t>
  </si>
  <si>
    <t>1、增加村集体经济收入，通过收入再分配，增加村民收入；
2、入股分红</t>
  </si>
  <si>
    <t>胡家屯村养殖场建设项目</t>
  </si>
  <si>
    <t>胡家屯村</t>
  </si>
  <si>
    <t>新建标准化牛羊舍6栋，配置消毒间、兽医室、草房，硬化养殖场道路等养殖场配套相关设施，购置饲草拌料机，磨面机，撒料车等设备。</t>
  </si>
  <si>
    <t>项目总投资580万元，其中申请衔接资金580万元。主要建设内容包括:续建标准化牛羊舍6栋；购置饲草拌料机，磨面机，撒料车等设备；牛场院落及道路硬化；新建饮水槽及铺设饮水管道等其他配套相关设施；新打机井1眼，配置变压器；工人宿舍；泵房等相关配套设施。</t>
  </si>
  <si>
    <t>完成牛舍8栋及相关设施建设，实现务工带动20人，预计增加村集体经济收入34万元。</t>
  </si>
  <si>
    <t xml:space="preserve">1、吸纳有意愿的脱贫户、监测户和低收入群体参与项目建设，增加工资性收入。2、增加村集体经济收入，通过收入再分配，增加村民收入；3、项目建成后还可起到发展带动作用，形成本村特色产业，户户有经济收益，推动产业可持续发展。
</t>
  </si>
  <si>
    <t>胡家屯村护地坝建设项目</t>
  </si>
  <si>
    <t>项目建设内容为：胡家屯新村村南新建护地坝基础设施建设。     基础设施建设：建设胡家屯新村村南护地坝500米，改善农业生产条件，提高农业整体效益。</t>
  </si>
  <si>
    <t>建设村南护地坝，坝长500米，宽2米，高2米，主体由石块、水泥、砂石构成，配备其他配套设施，有效预防雨水、污水对农田的侵害。</t>
  </si>
  <si>
    <t>完成护坝长500米，宽2米，高2米，可避免隐患，可防护50余亩农田遭受大雨冲刷，防止污水流到农田，直接影响农田收入。</t>
  </si>
  <si>
    <t>可有效预防50亩水地、32间五保房、2户农户资产遭受洪水，有效的保障农业生产，带动3人增加务工收入。</t>
  </si>
  <si>
    <t>于西堡村护地坝项目</t>
  </si>
  <si>
    <t>于西堡村</t>
  </si>
  <si>
    <t>新建护地坝一座，修建护村护地坝长300米，其中底宽2米，封顶0.8米，坝高6米（基础4米*2米）</t>
  </si>
  <si>
    <t>预计投资75万元，新建护地坝一座300米，其中底宽2米，封顶0.8米，坝高6米（基础4米*2米）</t>
  </si>
  <si>
    <t>完成护地坝300米，可保护耕地100亩，保障村集体和村民资产免受自然灾害损坏。</t>
  </si>
  <si>
    <t>可吸纳务工就业3人，人均工资增收1万元，保障村集体和村民资产免受自然灾害损坏</t>
  </si>
  <si>
    <t>过家屯村标准化猪舍建设项目</t>
  </si>
  <si>
    <t>过家屯村</t>
  </si>
  <si>
    <t xml:space="preserve">建设标准化猪舍10栋，饲料库房400平方米，场内道路硬化500平方米
</t>
  </si>
  <si>
    <t>建设300平方米标准化猪舍10栋，共计3000平方米，建设成本960元/平方米，共需投资288万元；饲料库房400平方米，建设成本800元/平方米，共需投资32万元；场内道路硬化500平方米，建设成本200元/平方米，共需投资10万元，总投资330万元。</t>
  </si>
  <si>
    <t>完成10栋猪舍建设，猪舍归村集体所有，以每栋每年2万元租给村民用于养猪，可为村集体每年增收20万元。</t>
  </si>
  <si>
    <t>项目建成后，可以带动10-20户村民发展养殖业，实现农民持续增收。</t>
  </si>
  <si>
    <t>谷前堡镇人民政府</t>
  </si>
  <si>
    <t>马圈庠村鱼菜共生项目</t>
  </si>
  <si>
    <t>马圈庠村</t>
  </si>
  <si>
    <t>项目总投资1600万元，占地200亩，利用马圈庠村的温泉水资源优势，发展鱼菜共生项目。</t>
  </si>
  <si>
    <t>新建20个大棚，100个高标准养殖池，并配套过滤循环系统等，发展设施渔业，建设成标准化、绿色化、智能化为一体的商品鱼生产基地。</t>
  </si>
  <si>
    <t>完成20个大棚，100个高标准养殖池的建设，建成后对外出租，年租金不低于资金投入的6%，同时带动至少20人务工就业。</t>
  </si>
  <si>
    <t>通过对外出租整个项目，年租金不低于资金投入的6%，同时带动至少20人务工就业。</t>
  </si>
  <si>
    <t>白羊口村千亩大葱基地建设项目</t>
  </si>
  <si>
    <t>白羊口村</t>
  </si>
  <si>
    <t>预计投资300万元，流转白羊口（袁治梁）村土地1000亩，拟由桦皮帽农业发展有限公司与博诚蔬菜有限公司合作，由博诚蔬菜提供土地流转费用，我镇提供项目建设费用，建设千亩大葱基地。</t>
  </si>
  <si>
    <t>流转白羊口（袁治梁）村土地1000亩，平整、开垦土地，改良土壤，灌溉渠整治，新建种苗培育中心，培训种植人员约3人，配备基础管理用房、设备水电等基础设施。</t>
  </si>
  <si>
    <t>完成千亩大葱基地的建设，建成后，实现亩产5000斤，销售利润按入股比例进行分成，按照每斤0.5元，亩产毛利润2500元，净利润每亩1500元左右。</t>
  </si>
  <si>
    <t>通过利润分红增加村集体收入，以及带动脱贫户、监测户在大葱基地务工，提高这部分村民收入。</t>
  </si>
  <si>
    <t>袁才庄十万只蛋鸡养殖项目</t>
  </si>
  <si>
    <t>袁才庄村</t>
  </si>
  <si>
    <t>预计投资300万元，占地40亩，建设鸡棚20个，采购鸡笼6700个，管理用房20间，配套照明、喂饲、饮水、加温、降温、除粪、风扇、湿帘等设备以及水电等基础设施。</t>
  </si>
  <si>
    <t>建设鸡棚20个，采购鸡6700个，管理用房20间，配套照明、喂饲、饮水、加温、降温、除粪、风扇、湿帘等设备以及水电等基础设施。</t>
  </si>
  <si>
    <t>完成20个鸡棚建设、采购6700个鸡笼的目标，增加村集体收入约20万元，带动部分脱贫户、监测户务工6人。</t>
  </si>
  <si>
    <t>通过收取租金，鸡棚对外出租，1个鸡棚年租金10000元，合计年收入20万元。增加村集体收入，村集体开展小型公益事业，同时项目建成后带动脱贫户以及监测户务工，提高村民收入。</t>
  </si>
  <si>
    <t>贾家屯乡人民政府</t>
  </si>
  <si>
    <t>天镇县食用菌产业化集群项目</t>
  </si>
  <si>
    <t>贾家屯村</t>
  </si>
  <si>
    <t>菌种、菌包车间2300平米，育种、育菌车间50000平米，烘干车间2000平米，冷冻、冷藏车间1000平米，配套机械设备。</t>
  </si>
  <si>
    <t>5月</t>
  </si>
  <si>
    <t xml:space="preserve">完成55300平米的车间建设，建设特色的优质农产品基地，形成村集体资产对外出租，预计每年60万元，同时项目实施过程中，可带动10-20人实现就近务工
</t>
  </si>
  <si>
    <t>项目的运营，可增加就业岗位20个，形成村集体资产，可增加村集体资产性收益。</t>
  </si>
  <si>
    <t>天镇县浙供单拱温室蔬菜园区建设项目</t>
  </si>
  <si>
    <t>建设200亩单拱膜温室大棚，建设2300平米蔬菜交易市场1处，建设350平米蔬菜预冷库1座</t>
  </si>
  <si>
    <t>3月</t>
  </si>
  <si>
    <t>完成200亩温室大棚，2300平米交易市场，冷库一座，可增加就业岗位120个，为当地经济带来效益72万元。</t>
  </si>
  <si>
    <t>新增稳定就业岗位120人，增加脱贫户收入，壮大村集体经济，为当地经济带来效益72万元，带动周边村民发展设施蔬菜种植产业。</t>
  </si>
  <si>
    <t>天镇县生态种养精深加工项目</t>
  </si>
  <si>
    <t>将军庙村</t>
  </si>
  <si>
    <t>新建肉类熟食加工车间1500平米，冷冻车间1200平米，分拣生产车间800平米；预制配菜车间800平米，杂粮精选分装车间800平米，配套机械设备。</t>
  </si>
  <si>
    <t>7月</t>
  </si>
  <si>
    <t>完成5100平米的车间建设，可促进农业产业化发展，发展特色生态养殖产业，为北京提供优质熟肉和预制配菜</t>
  </si>
  <si>
    <t>增加农民就近就业渠道，可解决就业人数5人，增加农民收入，户增收约3000元，解决优质农产品价低、市场销售面窄的问题</t>
  </si>
  <si>
    <t>逯家湾镇人民政府</t>
  </si>
  <si>
    <t>薛三墩旅游示范村千亩玫瑰种植园基础设施配套项目（二期）</t>
  </si>
  <si>
    <t xml:space="preserve">薛三墩村
</t>
  </si>
  <si>
    <t>打机井2眼，解决灌溉面积700亩，其中配套电力线路、管灌、滴管700亩，地埋电缆、井房2处、控制柜2套、变压器两台等。建设围网8000米</t>
  </si>
  <si>
    <t>完成机井2眼，铺设管灌700亩，为玫瑰产业深加工奠定基础。</t>
  </si>
  <si>
    <t>项目建成后，可壮大玫瑰产业和旅游产业，带动当地群众流转土地700亩，增加劳动力群众务工收入5000元。</t>
  </si>
  <si>
    <t>天镇县薛三墩村乡村旅游振兴示范创建项目电力设施改造工程</t>
  </si>
  <si>
    <t>1.新建400kVA环网箱变1座、630kVA组合箱变1座、一进四出低分箱27台；
2.沿已建管线敷设YJLV22-8.7/15-3*120型电力电缆0.59千米、YJLV22-0.6/1-4*240型电力电缆6.49千米；
3.沿房屋墙体敷设YJLV22-0.6/1-4*35型电力电缆2.7千米、BSL-JKLY-2*10型防老化线2.7千米；                            
4.新装户外高压真空断路器1台、避雷器1组；
5.拆除JKLYJ-10-120型绝缘导线0.66公里、拆除用JKLYJ-1-120型绝缘导线1.74公里，拆除用JKLYJ-1-70型绝缘导线2.69公里，拆除15米砼杆3基，拆除12米砼杆29基，400kVA变台1座；
6. 另新建10kV架空线路1.2公里、80kVA变台1座，解决饮水机井供电</t>
  </si>
  <si>
    <t>完成变台建设1套，铺设电缆铺设6.49千米，为长城沿线文旅产业的发展奠定基础，通过发展文旅产业，带动周边群众提供文旅服务，增加收入。</t>
  </si>
  <si>
    <t>项目建成后，为薛三墩旅游示范村发展旅游奠定坚实基础，通过发展旅游产业，带动群众增加收入，提升满意度。</t>
  </si>
  <si>
    <t>天镇县下湾村街巷硬化及人居环境整治项目</t>
  </si>
  <si>
    <t>下湾村</t>
  </si>
  <si>
    <t>硬化土路5000平方米，拆除、平整、回填场地6800平方米，护坡500平方米，砌筑挡护村护地坝500米。</t>
  </si>
  <si>
    <t>完成5000平米硬化，护坡500平米，护地坝500米，可巩固脱贫攻坚成果，美化乡村环境，增加群众发展致富的信心和提升群众满意度。</t>
  </si>
  <si>
    <t>项目建成后，带动当地有劳动力群众务工约6人，巩固脱贫攻坚成果，美化乡村环境，增加群众发展致富的信心和提升群众满意度。</t>
  </si>
  <si>
    <t>节水型标准化循环水养殖示范场（中科院海洋所、水产科学院黄海所）</t>
  </si>
  <si>
    <t>上湾村</t>
  </si>
  <si>
    <t>新建一个占地27.5亩的节水型标准化循环水养殖示范场，包含养殖车间、办公及宿舍用房、冷库和分装车间和尾水处理池塘等，其中车间10个，分期建成。以期为当地居民起到示范带动作用，解决就业、脱贫等问题。</t>
  </si>
  <si>
    <t>完成27.5亩养殖示范场，通过招商引资的方式，引进中科院海洋所、水产科学院黄海所技术，发展养鱼产业，预计增加村集体经济收入18万元。</t>
  </si>
  <si>
    <t>项目建成后，将衔接资金建设内容确权在镇政府，委托第三方运营，产生收益通过探索建立调剂金制度，帮助全镇易返贫致贫户消除风险，并带动当地有劳动力群众务工10人以上，户增加收入3000元。</t>
  </si>
  <si>
    <t>逯家湾宣家塔村（田家湾）人居环境整治项目</t>
  </si>
  <si>
    <t>宣家塔村（田家湾）</t>
  </si>
  <si>
    <t>街巷硬化土路1900平方米，铺装面包砖1000平方米，砌筑石头坝500立方米。</t>
  </si>
  <si>
    <t>项目总投资50万元，其中：街巷硬化土路15.5万元，铺装面包砖13万元，砌筑石头坝21.5万元。</t>
  </si>
  <si>
    <t>完成1900平米硬化，1000平米面包砖铺设，500立方砌筑石头，可巩固脱贫攻坚成果，美化乡村环境，增加群众发展致富的信心和提升群众满意度。</t>
  </si>
  <si>
    <t>项目建成后，带动务工人数5人，巩固脱贫攻坚成果，美化乡村环境，增加群众发展致富的信心和提升群众满意度。</t>
  </si>
  <si>
    <t>逯家湾镇温家窑村护村护地坝项目</t>
  </si>
  <si>
    <t>温家窑村</t>
  </si>
  <si>
    <t>新建护村护地坝540米。</t>
  </si>
  <si>
    <t>项目总投资90万元，新建护村护地坝540米。</t>
  </si>
  <si>
    <t>完成540米护村护地坝，可保障全村村民及土地安全，巩固脱贫攻坚成果，美化乡村环境，增加群众发展致富的信心和提升群众满意度。</t>
  </si>
  <si>
    <t>项目建成后，带动务工人数约10人，巩固脱贫攻坚成果，美化乡村环境，增加群众发展致富的信心和提升群众满意度。</t>
  </si>
  <si>
    <t>逯家湾镇上湾村人居环境整治项目</t>
  </si>
  <si>
    <t>道路两侧铺装面包砖2800平方米。</t>
  </si>
  <si>
    <t>项目总投资33.6万元，铺装面包砖2800平方米</t>
  </si>
  <si>
    <t>完成2800平米的面包砖的铺设，巩固脱贫攻坚成果，美化乡村环境，增加群众发展致富的信心和提升群众满意度。</t>
  </si>
  <si>
    <t>项目建成后，带动村民就业务工约10人，巩固脱贫攻坚成果，美化乡村环境，增加群众发展致富的信心和提升群众满意度。</t>
  </si>
  <si>
    <t>南高崖乡人民政府</t>
  </si>
  <si>
    <t>称达沟村养鸡场建设项目</t>
  </si>
  <si>
    <t>称达沟村</t>
  </si>
  <si>
    <t>新建一座养鸡场以及配
套设施，购买3万只下蛋鸡苗</t>
  </si>
  <si>
    <t>新建一座养鸡场以及配套设施，购买3万只下蛋鸡苗</t>
  </si>
  <si>
    <t>完成3万只下蛋鸡苗的购买，通过租赁方式每年获得收益31.2万，所获得收益用于建档立卡脱贫户分配，巩固脱贫攻坚成果，衔接乡村振兴。</t>
  </si>
  <si>
    <t>增加村集体经济收入，每年获得收益31.2万，带动本村及周边村民就业务工约20人，示范带动周边村民发展养殖产业，逐步形成区域规模。</t>
  </si>
  <si>
    <t>增家岔村护村坝建设项目</t>
  </si>
  <si>
    <t>增家岔村</t>
  </si>
  <si>
    <t>增家岔村新建护村坝200米</t>
  </si>
  <si>
    <t>项目实施后，完成200米护村坝，有效保护村庄不受洪涝灾害影响。</t>
  </si>
  <si>
    <t>项目实施后，带动村民务工人约10人，有效保护村庄不受洪涝灾害影响。</t>
  </si>
  <si>
    <t>下罗窑村护地坝建设项目</t>
  </si>
  <si>
    <t>下罗窑村</t>
  </si>
  <si>
    <t>下罗窑村新建护地坝300米</t>
  </si>
  <si>
    <t>完成300米护地坝，有效保护村庄1000余亩耕地不受洪涝灾害影响。</t>
  </si>
  <si>
    <t>项目实施后，带动村民务工人数约10人，有效保护村庄耕地不受洪涝灾害影响。</t>
  </si>
  <si>
    <t>南高崖村护地坝建设项目</t>
  </si>
  <si>
    <t>南高崖村</t>
  </si>
  <si>
    <t>南高崖村新建护地坝1000米</t>
  </si>
  <si>
    <t>完成300米护地坝，有效保护村庄2000亩耕地不受洪涝灾害影响。</t>
  </si>
  <si>
    <t>姜前屯村沙棘速冻冷库建设项目</t>
  </si>
  <si>
    <t>姜前屯村</t>
  </si>
  <si>
    <t>姜前屯村新建一座沙棘速冻冷库以及配套设施</t>
  </si>
  <si>
    <t>完成沙棘速冻冷库一座，通过租赁方式每年获得收益12万，所获得收益用于建档立卡脱贫户分配，巩固脱贫攻坚成果，衔接乡村振兴。</t>
  </si>
  <si>
    <t>壮大村集体经济，带动本村及周边农户增收，通过租赁方式每年获得收益12万。</t>
  </si>
  <si>
    <t>卅里铺乡人民政府</t>
  </si>
  <si>
    <t>卅里铺乡辣椒酱（油）加工厂</t>
  </si>
  <si>
    <t>卅里铺村</t>
  </si>
  <si>
    <t>建设厂房，购置生产线，配套预冷库及水电</t>
  </si>
  <si>
    <t>投资300万元，建设厂房，购置生产线，配套预冷库及水电</t>
  </si>
  <si>
    <t>项目实施后，村级可增加经济收入15万元，增加5户贫困户收入3000元左右</t>
  </si>
  <si>
    <t>增加农产品附加值，壮大农业经营主体，带动经济发展，增加集体经济活力，村级可增加经济收入15万元，增加5户贫困户收入3000元左右。</t>
  </si>
  <si>
    <t>卅里铺乡秸秆餐具加工厂</t>
  </si>
  <si>
    <t>高家店村</t>
  </si>
  <si>
    <t>维修厂房，购置生产线</t>
  </si>
  <si>
    <t>投资200万元，维修厂房，购置生产线</t>
  </si>
  <si>
    <t>项目实施后，村级可增加经济收入10万元，增加5户贫困户收入3000元左右</t>
  </si>
  <si>
    <t>增加农产品附加值，壮大农业经营主体，带动经济发展，增加集体经济活力，村级可增加经济收入10万元，增加5户贫困户收入3000元左右。</t>
  </si>
  <si>
    <t>卅里铺乡迁安新村屋顶光伏项目</t>
  </si>
  <si>
    <t>迁安新村</t>
  </si>
  <si>
    <t>安装屋顶光伏150kw</t>
  </si>
  <si>
    <t>投资75万元，安装屋顶光伏150kw，配套变压器1台</t>
  </si>
  <si>
    <t>项目实施后，完成150KW的光伏安装，可增加经济收入7万元</t>
  </si>
  <si>
    <t>带动经济发展，可增加经济收入7万元</t>
  </si>
  <si>
    <t>卅里铺乡康小屯村屋顶光伏项目</t>
  </si>
  <si>
    <t>康小屯村</t>
  </si>
  <si>
    <t>安装屋顶光伏135w</t>
  </si>
  <si>
    <t>投资60万元，安装屋顶光伏135kw，配套变压器1台</t>
  </si>
  <si>
    <t>项目实施后，完成135KW的光伏安装，可增加经济收入5万元</t>
  </si>
  <si>
    <t>带动经济发展，可增加经济收入5万元</t>
  </si>
  <si>
    <t>卅里铺乡小辛庄村屋顶光伏项目</t>
  </si>
  <si>
    <t>小辛庄村</t>
  </si>
  <si>
    <t>安装屋顶光伏170kw</t>
  </si>
  <si>
    <t>投资80万元，安装屋顶光伏170kw，配套变压器1台</t>
  </si>
  <si>
    <t>项目实施后，完成170KW的光伏安装，可增加经济收入8万元</t>
  </si>
  <si>
    <t>带动经济发展，可增加经济收入8万元</t>
  </si>
  <si>
    <t>卅里铺乡高墙框村粮食收购中心</t>
  </si>
  <si>
    <t>高墙框村</t>
  </si>
  <si>
    <t>建厂房、安装烘干塔，配套收粮设备</t>
  </si>
  <si>
    <t>投资400万元，建厂房、安装烘干塔，配套收粮设备</t>
  </si>
  <si>
    <t>项目实施后，完成厂房的建设及其设配的安装，可增加经济收入18万元</t>
  </si>
  <si>
    <t>带动经济发展，可增加经济收入18万元</t>
  </si>
  <si>
    <t>迁安新村环境整治项目</t>
  </si>
  <si>
    <r>
      <rPr>
        <sz val="11"/>
        <rFont val="宋体"/>
        <charset val="134"/>
        <scheme val="minor"/>
      </rPr>
      <t>道路硬化9400m</t>
    </r>
    <r>
      <rPr>
        <vertAlign val="superscript"/>
        <sz val="11"/>
        <rFont val="宋体"/>
        <charset val="134"/>
        <scheme val="minor"/>
      </rPr>
      <t>2</t>
    </r>
    <r>
      <rPr>
        <sz val="11"/>
        <rFont val="宋体"/>
        <charset val="134"/>
        <scheme val="minor"/>
      </rPr>
      <t>，铺设下水管网1km,铺设面包砖3000m2</t>
    </r>
  </si>
  <si>
    <t>投资150万，道路硬化9400m2，铺设下水管网1km,铺设面包砖3000m2</t>
  </si>
  <si>
    <t>项目建设后，完成9400平米的硬化，1千米的水管网铺设，3000平米的面包砖铺设，可提高农民生活环境。</t>
  </si>
  <si>
    <t>项目实施过程中务工带动10人，改善人居环境。</t>
  </si>
  <si>
    <t>玉泉镇人民政府</t>
  </si>
  <si>
    <t>红椒加工园</t>
  </si>
  <si>
    <t>上吾其村</t>
  </si>
  <si>
    <t>占地10亩</t>
  </si>
  <si>
    <t>1年以下</t>
  </si>
  <si>
    <t>建设厂房及配套设施</t>
  </si>
  <si>
    <t>项目建成后，完成占地10亩厂房的建设，带动10人实现就近就业，预计可增加村集体经济收入10万元。</t>
  </si>
  <si>
    <t>解决就业人数约10人，增加村集体经济收入约10万元</t>
  </si>
  <si>
    <t>现代企业设施蔬菜基地建设</t>
  </si>
  <si>
    <t>闫家园村</t>
  </si>
  <si>
    <t>占地500亩</t>
  </si>
  <si>
    <t>占地500亩、建设日光温室200栋</t>
  </si>
  <si>
    <t>完成200栋日光温室的建设，可带动约20人实现就近就业，同时每年可增加村集体经济收入约80万元</t>
  </si>
  <si>
    <t>务工带动约20人，增加村集体经济收入约80万元</t>
  </si>
  <si>
    <t>恒宗药茶园换热站及供热管网配套建设项目</t>
  </si>
  <si>
    <t>玉泉镇甲龙里天成路</t>
  </si>
  <si>
    <t>换热机组2套</t>
  </si>
  <si>
    <t>换热机组2套，1网约560米，2网约200米，供热面积约15万㎡</t>
  </si>
  <si>
    <t>完成2套热机组的安装，将解决恒宗药茶园企业供热需求，促成企业早日投产达效，带动周边群众务工</t>
  </si>
  <si>
    <t>解决恒宗药茶园企业及附近区域居民供热需求，增加就业机会，提高人民健康水平，提升人民的物质和文化生活水平。</t>
  </si>
  <si>
    <t>南园村肉牛托管养殖项目</t>
  </si>
  <si>
    <t>南园子村</t>
  </si>
  <si>
    <t>肉牛约200头</t>
  </si>
  <si>
    <t>购买肉牛约200头</t>
  </si>
  <si>
    <t>完成200头肉牛的购置，可有效提高村民经济收入和集体收入，同时解决3户脱贫户就业，巩固脱贫攻坚成果，衔接乡村振兴</t>
  </si>
  <si>
    <t>务工带动约3人，增加村集体经济收入5万元。</t>
  </si>
  <si>
    <t>上吾其村剁椒加工项目</t>
  </si>
  <si>
    <t>购置剁椒生产线1套，厂房约1000㎡，硬化场地约2000㎡，储存库房约1000㎡，围墙约400米。</t>
  </si>
  <si>
    <t>完成1000平米的厂房建设，2000平米的硬化等，预计每年可增加村集体经济收入12万元，增加就业岗位15个</t>
  </si>
  <si>
    <t>务工带动约15人，增加村集体经济收入12万元。</t>
  </si>
  <si>
    <t>水务局</t>
  </si>
  <si>
    <t>天镇县2024年农村饮水安全配套及维修养护工程</t>
  </si>
  <si>
    <t>盛家庄村、八墩村、二十墩村、李二烟村、贾家屯村、夏家屯村、永嘉堡等村</t>
  </si>
  <si>
    <t>新打机井及其配套，自来水入户改造及除氟消毒设备</t>
  </si>
  <si>
    <t>项目实施后可提升解决2.12万人饮水不安全问题</t>
  </si>
  <si>
    <t>通过增设岗位，带动群众增加务工收入，提高工程标准，改善饮水质量，提升老百姓满意度。</t>
  </si>
  <si>
    <t>天镇县人力资源和社会保障局</t>
  </si>
  <si>
    <t>天镇县脱贫劳动力外出务工就业和扶贫车间务工就业稳岗补助项目</t>
  </si>
  <si>
    <t>天镇县</t>
  </si>
  <si>
    <t>就业培训</t>
  </si>
  <si>
    <t>6783人</t>
  </si>
  <si>
    <t>外出务工稳岗补贴6103人，
帮扶车间务工稳岗680人。</t>
  </si>
  <si>
    <t>项目实施后，可完成补贴6783人，力争对外出务工劳动力做到应补尽补</t>
  </si>
  <si>
    <t>可补贴6783人，鼓励脱贫劳动力外出务工，增加工资性收入，稳固脱贫成果</t>
  </si>
  <si>
    <t>乡村振兴局</t>
  </si>
  <si>
    <t>小额信贷贴息项目</t>
  </si>
  <si>
    <t>各放贷金融机构</t>
  </si>
  <si>
    <t>对3720小额信贷贷款户进行贴息</t>
  </si>
  <si>
    <t>对3720小额信贷贷款户进行按月贴息</t>
  </si>
  <si>
    <t>通过贷款贴息，使每户年增收3千元以上。</t>
  </si>
  <si>
    <t>发展产业，使每户年增收3千元以上。</t>
  </si>
  <si>
    <t>2023—2024学年雨露计划项目</t>
  </si>
  <si>
    <t>天镇县12乡镇</t>
  </si>
  <si>
    <t>教育扶贫</t>
  </si>
  <si>
    <t>资助人数为1550人</t>
  </si>
  <si>
    <t>用于资助1550名脱贫户家庭就读大中专、技校、职高学生，标准3000元/人</t>
  </si>
  <si>
    <t>项目实施后，完成资助1550名学生，可缓解脱贫家庭户教育经济压力，降低脱贫户家庭辍学率，有利于巩固脱贫成果。</t>
  </si>
  <si>
    <t>通过资助1550人，可缓解脱贫家庭户教育经济压力，降低脱贫户家庭辍学率，有利于巩固脱贫成果。</t>
  </si>
  <si>
    <t>创业致富带头人培训项目</t>
  </si>
  <si>
    <t>大同市云冈区杨家窑培训基地、山西坤梵培训基地、朔州市诚信职业培训学校</t>
  </si>
  <si>
    <t>为11个乡镇90人提供创业致富培训学习</t>
  </si>
  <si>
    <t>项目实施后，完成90人培训学习，实现对带动能力强、有责任心的致富带头人提升劳动技能，为脱贫户增加就业机会</t>
  </si>
  <si>
    <t>实现对带动能力强、有责任心的致富带头人提升劳动技能，为脱贫户增加就业机会</t>
  </si>
  <si>
    <t>脱贫户外出务工交通补贴项目</t>
  </si>
  <si>
    <t>对全县约7500名脱贫劳动力外出务工进行交通补贴</t>
  </si>
  <si>
    <t>项目实施后，完成约7500名脱贫劳动力交通补贴，力争对外出务工劳动力做到应补尽补。</t>
  </si>
  <si>
    <t>鼓励脱贫劳动力外出务工，增加工资性收入，稳固脱贫成果</t>
  </si>
  <si>
    <t>项目管理费</t>
  </si>
  <si>
    <t>用于项目前期规划设计、过程监管等支出</t>
  </si>
  <si>
    <t>通过项目开展，可以进一步规范乡村振兴项目建设和项目顺利实施。</t>
  </si>
  <si>
    <t>可以进一步规范乡村振兴项目建设和项目顺利实施。</t>
  </si>
  <si>
    <t>畜牧服务中心</t>
  </si>
  <si>
    <t>2024年“十万头”肉牛扩繁提质工程</t>
  </si>
  <si>
    <t>11个乡镇</t>
  </si>
  <si>
    <t>新购能繁牛400头，采购冻精6000枚，人工授精3000头，龙头企业奖励、落地检疫等</t>
  </si>
  <si>
    <t>新购能繁牛400头，贷款贴息30万元，采购冻精6000枚63万元，人工授精3000头65万元，落地检疫400头5万元，龙头企业奖励12万元</t>
  </si>
  <si>
    <t>项目建成后，完成400头肉牛和6000枚冻精采购，可实现品种改良，促进肉牛产业发展</t>
  </si>
  <si>
    <t>吸纳农民打工就业，户均可增收3万元。</t>
  </si>
  <si>
    <t>4个村养殖场粪污配套项目</t>
  </si>
  <si>
    <t>薛三墩、水磨口、赵家沟、西阳坡、</t>
  </si>
  <si>
    <t>建设堆粪场、尿液池等</t>
  </si>
  <si>
    <t>项目建成后，完成堆粪场、尿液池建设，可实现粪污资源化利用，减少环境污染。</t>
  </si>
  <si>
    <t>可改善人居环境，减少疫病发生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</si>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</sst>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等线"/>
      <charset val="134"/>
    </font>
    <font>
      <vertAlign val="superscript"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 wrapText="1"/>
    </xf>
    <xf numFmtId="176" fontId="9" fillId="0" borderId="1" xfId="5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  <cellStyle name="常规 2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8"/>
  <sheetViews>
    <sheetView tabSelected="1" zoomScale="80" zoomScaleNormal="80" workbookViewId="0">
      <pane xSplit="1" ySplit="4" topLeftCell="B54" activePane="bottomRight" state="frozen"/>
      <selection/>
      <selection pane="topRight"/>
      <selection pane="bottomLeft"/>
      <selection pane="bottomRight" activeCell="L58" sqref="L58"/>
    </sheetView>
  </sheetViews>
  <sheetFormatPr defaultColWidth="9" defaultRowHeight="13.5"/>
  <cols>
    <col min="1" max="1" width="5.81666666666667" customWidth="1"/>
    <col min="2" max="2" width="13.2" style="5" customWidth="1"/>
    <col min="3" max="3" width="13.4916666666667" customWidth="1"/>
    <col min="4" max="4" width="11.5" customWidth="1"/>
    <col min="5" max="5" width="11.2" customWidth="1"/>
    <col min="6" max="7" width="10.65" customWidth="1"/>
    <col min="8" max="8" width="9.36666666666667" customWidth="1"/>
    <col min="9" max="9" width="9.38333333333333" customWidth="1"/>
    <col min="10" max="10" width="21.4416666666667" customWidth="1"/>
    <col min="11" max="11" width="11.925" customWidth="1"/>
    <col min="12" max="12" width="27.7" customWidth="1"/>
    <col min="13" max="13" width="9.25" customWidth="1"/>
    <col min="14" max="14" width="9.09166666666667" customWidth="1"/>
    <col min="15" max="15" width="8.80833333333333" customWidth="1"/>
    <col min="16" max="17" width="7.38333333333333" customWidth="1"/>
    <col min="18" max="18" width="6.63333333333333" style="6" customWidth="1"/>
    <col min="19" max="19" width="6.38333333333333" customWidth="1"/>
    <col min="20" max="20" width="5.68333333333333" customWidth="1"/>
    <col min="21" max="22" width="22.3" style="5" customWidth="1"/>
    <col min="23" max="16382" width="9" customWidth="1"/>
  </cols>
  <sheetData>
    <row r="1" s="1" customFormat="1" ht="47" customHeight="1" spans="2:22">
      <c r="B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7"/>
      <c r="V1" s="7"/>
    </row>
    <row r="2" s="1" customFormat="1" ht="32" customHeight="1" spans="2:22">
      <c r="B2" s="9"/>
      <c r="C2" s="1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0" t="s">
        <v>1</v>
      </c>
      <c r="S2" s="10"/>
      <c r="T2" s="10"/>
      <c r="U2" s="9"/>
      <c r="V2" s="9"/>
    </row>
    <row r="3" s="2" customFormat="1" ht="32" customHeight="1" spans="1:22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5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4" t="s">
        <v>14</v>
      </c>
      <c r="N3" s="14"/>
      <c r="O3" s="14"/>
      <c r="P3" s="14"/>
      <c r="Q3" s="14"/>
      <c r="R3" s="14" t="s">
        <v>15</v>
      </c>
      <c r="S3" s="14"/>
      <c r="T3" s="14"/>
      <c r="U3" s="13" t="s">
        <v>16</v>
      </c>
      <c r="V3" s="13" t="s">
        <v>17</v>
      </c>
    </row>
    <row r="4" s="2" customFormat="1" ht="87" customHeight="1" spans="1:22">
      <c r="A4" s="12"/>
      <c r="B4" s="13"/>
      <c r="C4" s="13"/>
      <c r="D4" s="14"/>
      <c r="E4" s="13"/>
      <c r="F4" s="15"/>
      <c r="G4" s="15"/>
      <c r="H4" s="13"/>
      <c r="I4" s="14"/>
      <c r="J4" s="13"/>
      <c r="K4" s="13"/>
      <c r="L4" s="13"/>
      <c r="M4" s="13" t="s">
        <v>18</v>
      </c>
      <c r="N4" s="13" t="s">
        <v>19</v>
      </c>
      <c r="O4" s="13" t="s">
        <v>20</v>
      </c>
      <c r="P4" s="13" t="s">
        <v>21</v>
      </c>
      <c r="Q4" s="13" t="s">
        <v>22</v>
      </c>
      <c r="R4" s="13" t="s">
        <v>23</v>
      </c>
      <c r="S4" s="13" t="s">
        <v>24</v>
      </c>
      <c r="T4" s="13" t="s">
        <v>25</v>
      </c>
      <c r="U4" s="13"/>
      <c r="V4" s="13"/>
    </row>
    <row r="5" s="3" customFormat="1" ht="94" customHeight="1" spans="1:22">
      <c r="A5" s="16">
        <v>1</v>
      </c>
      <c r="B5" s="17" t="s">
        <v>26</v>
      </c>
      <c r="C5" s="17" t="s">
        <v>27</v>
      </c>
      <c r="D5" s="17" t="s">
        <v>28</v>
      </c>
      <c r="E5" s="17" t="s">
        <v>29</v>
      </c>
      <c r="F5" s="18" t="s">
        <v>30</v>
      </c>
      <c r="G5" s="18" t="s">
        <v>31</v>
      </c>
      <c r="H5" s="17" t="s">
        <v>32</v>
      </c>
      <c r="I5" s="19" t="s">
        <v>33</v>
      </c>
      <c r="J5" s="17" t="s">
        <v>34</v>
      </c>
      <c r="K5" s="17" t="s">
        <v>35</v>
      </c>
      <c r="L5" s="17" t="s">
        <v>36</v>
      </c>
      <c r="M5" s="16">
        <v>900</v>
      </c>
      <c r="N5" s="16">
        <v>900</v>
      </c>
      <c r="O5" s="16"/>
      <c r="P5" s="16"/>
      <c r="Q5" s="16"/>
      <c r="R5" s="17">
        <v>1846</v>
      </c>
      <c r="S5" s="17">
        <v>610</v>
      </c>
      <c r="T5" s="17">
        <v>1236</v>
      </c>
      <c r="U5" s="16" t="s">
        <v>37</v>
      </c>
      <c r="V5" s="16" t="s">
        <v>38</v>
      </c>
    </row>
    <row r="6" s="3" customFormat="1" ht="94" customHeight="1" spans="1:22">
      <c r="A6" s="16">
        <v>2</v>
      </c>
      <c r="B6" s="17" t="s">
        <v>26</v>
      </c>
      <c r="C6" s="17" t="s">
        <v>39</v>
      </c>
      <c r="D6" s="17" t="s">
        <v>40</v>
      </c>
      <c r="E6" s="17" t="s">
        <v>41</v>
      </c>
      <c r="F6" s="18" t="s">
        <v>30</v>
      </c>
      <c r="G6" s="18" t="s">
        <v>42</v>
      </c>
      <c r="H6" s="17" t="s">
        <v>32</v>
      </c>
      <c r="I6" s="19" t="s">
        <v>33</v>
      </c>
      <c r="J6" s="17" t="s">
        <v>43</v>
      </c>
      <c r="K6" s="17" t="s">
        <v>35</v>
      </c>
      <c r="L6" s="17" t="s">
        <v>44</v>
      </c>
      <c r="M6" s="17">
        <v>200</v>
      </c>
      <c r="N6" s="17">
        <v>200</v>
      </c>
      <c r="O6" s="17"/>
      <c r="P6" s="17"/>
      <c r="Q6" s="17"/>
      <c r="R6" s="17">
        <v>156</v>
      </c>
      <c r="S6" s="17">
        <v>96</v>
      </c>
      <c r="T6" s="17">
        <v>60</v>
      </c>
      <c r="U6" s="17" t="s">
        <v>45</v>
      </c>
      <c r="V6" s="17" t="s">
        <v>46</v>
      </c>
    </row>
    <row r="7" s="3" customFormat="1" ht="86" customHeight="1" spans="1:22">
      <c r="A7" s="16">
        <v>3</v>
      </c>
      <c r="B7" s="19" t="s">
        <v>47</v>
      </c>
      <c r="C7" s="19" t="s">
        <v>48</v>
      </c>
      <c r="D7" s="19" t="s">
        <v>28</v>
      </c>
      <c r="E7" s="19" t="s">
        <v>49</v>
      </c>
      <c r="F7" s="19" t="s">
        <v>30</v>
      </c>
      <c r="G7" s="19" t="s">
        <v>50</v>
      </c>
      <c r="H7" s="19" t="s">
        <v>32</v>
      </c>
      <c r="I7" s="19" t="s">
        <v>33</v>
      </c>
      <c r="J7" s="19" t="s">
        <v>51</v>
      </c>
      <c r="K7" s="16" t="s">
        <v>52</v>
      </c>
      <c r="L7" s="19" t="s">
        <v>53</v>
      </c>
      <c r="M7" s="26">
        <v>850</v>
      </c>
      <c r="N7" s="26">
        <v>850</v>
      </c>
      <c r="O7" s="19"/>
      <c r="P7" s="19"/>
      <c r="Q7" s="19"/>
      <c r="R7" s="19" t="s">
        <v>54</v>
      </c>
      <c r="S7" s="19" t="s">
        <v>55</v>
      </c>
      <c r="T7" s="19" t="s">
        <v>56</v>
      </c>
      <c r="U7" s="16" t="s">
        <v>57</v>
      </c>
      <c r="V7" s="16" t="s">
        <v>58</v>
      </c>
    </row>
    <row r="8" s="3" customFormat="1" ht="94" customHeight="1" spans="1:22">
      <c r="A8" s="16">
        <v>4</v>
      </c>
      <c r="B8" s="19" t="s">
        <v>47</v>
      </c>
      <c r="C8" s="19" t="s">
        <v>59</v>
      </c>
      <c r="D8" s="19" t="s">
        <v>28</v>
      </c>
      <c r="E8" s="19" t="s">
        <v>60</v>
      </c>
      <c r="F8" s="19" t="s">
        <v>30</v>
      </c>
      <c r="G8" s="19" t="s">
        <v>42</v>
      </c>
      <c r="H8" s="19" t="s">
        <v>32</v>
      </c>
      <c r="I8" s="19" t="s">
        <v>33</v>
      </c>
      <c r="J8" s="19" t="s">
        <v>61</v>
      </c>
      <c r="K8" s="16" t="s">
        <v>52</v>
      </c>
      <c r="L8" s="19" t="s">
        <v>62</v>
      </c>
      <c r="M8" s="26">
        <v>750</v>
      </c>
      <c r="N8" s="26">
        <v>750</v>
      </c>
      <c r="O8" s="19"/>
      <c r="P8" s="19"/>
      <c r="Q8" s="19"/>
      <c r="R8" s="19" t="s">
        <v>63</v>
      </c>
      <c r="S8" s="19" t="s">
        <v>64</v>
      </c>
      <c r="T8" s="19" t="s">
        <v>65</v>
      </c>
      <c r="U8" s="19" t="s">
        <v>66</v>
      </c>
      <c r="V8" s="19" t="s">
        <v>67</v>
      </c>
    </row>
    <row r="9" s="3" customFormat="1" ht="99" customHeight="1" spans="1:22">
      <c r="A9" s="16">
        <v>5</v>
      </c>
      <c r="B9" s="16" t="s">
        <v>68</v>
      </c>
      <c r="C9" s="16" t="s">
        <v>69</v>
      </c>
      <c r="D9" s="16" t="s">
        <v>70</v>
      </c>
      <c r="E9" s="16" t="s">
        <v>71</v>
      </c>
      <c r="F9" s="20">
        <v>45292</v>
      </c>
      <c r="G9" s="20">
        <v>45597</v>
      </c>
      <c r="H9" s="16" t="s">
        <v>32</v>
      </c>
      <c r="I9" s="16" t="s">
        <v>33</v>
      </c>
      <c r="J9" s="16" t="s">
        <v>72</v>
      </c>
      <c r="K9" s="16" t="s">
        <v>73</v>
      </c>
      <c r="L9" s="16" t="s">
        <v>74</v>
      </c>
      <c r="M9" s="16">
        <v>500</v>
      </c>
      <c r="N9" s="16">
        <v>500</v>
      </c>
      <c r="O9" s="16"/>
      <c r="P9" s="16"/>
      <c r="Q9" s="16"/>
      <c r="R9" s="16">
        <v>408</v>
      </c>
      <c r="S9" s="16">
        <v>272</v>
      </c>
      <c r="T9" s="16">
        <v>136</v>
      </c>
      <c r="U9" s="16" t="s">
        <v>75</v>
      </c>
      <c r="V9" s="16" t="s">
        <v>76</v>
      </c>
    </row>
    <row r="10" s="4" customFormat="1" ht="89" customHeight="1" spans="1:22">
      <c r="A10" s="16">
        <v>6</v>
      </c>
      <c r="B10" s="21" t="s">
        <v>68</v>
      </c>
      <c r="C10" s="21" t="s">
        <v>77</v>
      </c>
      <c r="D10" s="22" t="s">
        <v>78</v>
      </c>
      <c r="E10" s="22" t="s">
        <v>71</v>
      </c>
      <c r="F10" s="23">
        <v>45383</v>
      </c>
      <c r="G10" s="23">
        <v>45597</v>
      </c>
      <c r="H10" s="22" t="s">
        <v>79</v>
      </c>
      <c r="I10" s="22" t="s">
        <v>33</v>
      </c>
      <c r="J10" s="21" t="s">
        <v>80</v>
      </c>
      <c r="K10" s="21" t="s">
        <v>73</v>
      </c>
      <c r="L10" s="21" t="s">
        <v>81</v>
      </c>
      <c r="M10" s="22">
        <v>600</v>
      </c>
      <c r="N10" s="22">
        <v>600</v>
      </c>
      <c r="O10" s="22"/>
      <c r="P10" s="22"/>
      <c r="Q10" s="22"/>
      <c r="R10" s="22">
        <v>478</v>
      </c>
      <c r="S10" s="22">
        <v>236</v>
      </c>
      <c r="T10" s="22">
        <v>242</v>
      </c>
      <c r="U10" s="21" t="s">
        <v>82</v>
      </c>
      <c r="V10" s="21" t="s">
        <v>83</v>
      </c>
    </row>
    <row r="11" s="3" customFormat="1" ht="75" customHeight="1" spans="1:22">
      <c r="A11" s="16">
        <v>7</v>
      </c>
      <c r="B11" s="16" t="s">
        <v>84</v>
      </c>
      <c r="C11" s="16" t="s">
        <v>85</v>
      </c>
      <c r="D11" s="16" t="s">
        <v>28</v>
      </c>
      <c r="E11" s="16" t="s">
        <v>86</v>
      </c>
      <c r="F11" s="20">
        <v>45444</v>
      </c>
      <c r="G11" s="20">
        <v>45474</v>
      </c>
      <c r="H11" s="16" t="s">
        <v>79</v>
      </c>
      <c r="I11" s="16" t="s">
        <v>33</v>
      </c>
      <c r="J11" s="16" t="s">
        <v>87</v>
      </c>
      <c r="K11" s="16" t="s">
        <v>88</v>
      </c>
      <c r="L11" s="27" t="s">
        <v>89</v>
      </c>
      <c r="M11" s="16">
        <v>100</v>
      </c>
      <c r="N11" s="16">
        <v>100</v>
      </c>
      <c r="O11" s="16"/>
      <c r="P11" s="16"/>
      <c r="Q11" s="16"/>
      <c r="R11" s="16">
        <v>241</v>
      </c>
      <c r="S11" s="16">
        <v>123</v>
      </c>
      <c r="T11" s="16">
        <v>118</v>
      </c>
      <c r="U11" s="16" t="s">
        <v>90</v>
      </c>
      <c r="V11" s="16" t="s">
        <v>91</v>
      </c>
    </row>
    <row r="12" s="3" customFormat="1" ht="76" customHeight="1" spans="1:22">
      <c r="A12" s="16">
        <v>8</v>
      </c>
      <c r="B12" s="16" t="s">
        <v>84</v>
      </c>
      <c r="C12" s="16" t="s">
        <v>92</v>
      </c>
      <c r="D12" s="16" t="s">
        <v>28</v>
      </c>
      <c r="E12" s="16" t="s">
        <v>93</v>
      </c>
      <c r="F12" s="20">
        <v>45413</v>
      </c>
      <c r="G12" s="20">
        <v>45566</v>
      </c>
      <c r="H12" s="16" t="s">
        <v>32</v>
      </c>
      <c r="I12" s="16" t="s">
        <v>33</v>
      </c>
      <c r="J12" s="16" t="s">
        <v>94</v>
      </c>
      <c r="K12" s="16" t="s">
        <v>95</v>
      </c>
      <c r="L12" s="16" t="s">
        <v>94</v>
      </c>
      <c r="M12" s="16">
        <v>150</v>
      </c>
      <c r="N12" s="16">
        <v>150</v>
      </c>
      <c r="O12" s="16"/>
      <c r="P12" s="16"/>
      <c r="Q12" s="16"/>
      <c r="R12" s="16">
        <v>350</v>
      </c>
      <c r="S12" s="16">
        <v>294</v>
      </c>
      <c r="T12" s="16">
        <v>56</v>
      </c>
      <c r="U12" s="17" t="s">
        <v>96</v>
      </c>
      <c r="V12" s="17" t="s">
        <v>97</v>
      </c>
    </row>
    <row r="13" s="3" customFormat="1" ht="86" customHeight="1" spans="1:22">
      <c r="A13" s="16">
        <v>9</v>
      </c>
      <c r="B13" s="16" t="s">
        <v>84</v>
      </c>
      <c r="C13" s="16" t="s">
        <v>98</v>
      </c>
      <c r="D13" s="16" t="s">
        <v>28</v>
      </c>
      <c r="E13" s="16" t="s">
        <v>99</v>
      </c>
      <c r="F13" s="20">
        <v>45352</v>
      </c>
      <c r="G13" s="20">
        <v>45383</v>
      </c>
      <c r="H13" s="16" t="s">
        <v>32</v>
      </c>
      <c r="I13" s="16" t="s">
        <v>33</v>
      </c>
      <c r="J13" s="16" t="s">
        <v>100</v>
      </c>
      <c r="K13" s="16" t="s">
        <v>88</v>
      </c>
      <c r="L13" s="16" t="s">
        <v>101</v>
      </c>
      <c r="M13" s="16">
        <v>280</v>
      </c>
      <c r="N13" s="16">
        <v>280</v>
      </c>
      <c r="O13" s="16"/>
      <c r="P13" s="16"/>
      <c r="Q13" s="16"/>
      <c r="R13" s="16">
        <v>615</v>
      </c>
      <c r="S13" s="16">
        <v>405</v>
      </c>
      <c r="T13" s="16">
        <v>210</v>
      </c>
      <c r="U13" s="17" t="s">
        <v>102</v>
      </c>
      <c r="V13" s="17" t="s">
        <v>103</v>
      </c>
    </row>
    <row r="14" s="3" customFormat="1" ht="149" customHeight="1" spans="1:22">
      <c r="A14" s="16">
        <v>10</v>
      </c>
      <c r="B14" s="16" t="s">
        <v>104</v>
      </c>
      <c r="C14" s="16" t="s">
        <v>105</v>
      </c>
      <c r="D14" s="16" t="s">
        <v>70</v>
      </c>
      <c r="E14" s="16" t="s">
        <v>106</v>
      </c>
      <c r="F14" s="20">
        <v>45413</v>
      </c>
      <c r="G14" s="20">
        <v>45597</v>
      </c>
      <c r="H14" s="16" t="s">
        <v>32</v>
      </c>
      <c r="I14" s="16" t="s">
        <v>33</v>
      </c>
      <c r="J14" s="16" t="s">
        <v>107</v>
      </c>
      <c r="K14" s="16" t="s">
        <v>35</v>
      </c>
      <c r="L14" s="16" t="s">
        <v>108</v>
      </c>
      <c r="M14" s="16">
        <v>600</v>
      </c>
      <c r="N14" s="16">
        <v>600</v>
      </c>
      <c r="O14" s="16"/>
      <c r="P14" s="16"/>
      <c r="Q14" s="16"/>
      <c r="R14" s="28">
        <v>314</v>
      </c>
      <c r="S14" s="28">
        <v>170</v>
      </c>
      <c r="T14" s="28">
        <v>144</v>
      </c>
      <c r="U14" s="16" t="s">
        <v>109</v>
      </c>
      <c r="V14" s="16" t="s">
        <v>110</v>
      </c>
    </row>
    <row r="15" s="3" customFormat="1" ht="143" customHeight="1" spans="1:22">
      <c r="A15" s="16">
        <v>11</v>
      </c>
      <c r="B15" s="16" t="s">
        <v>104</v>
      </c>
      <c r="C15" s="16" t="s">
        <v>111</v>
      </c>
      <c r="D15" s="16" t="s">
        <v>28</v>
      </c>
      <c r="E15" s="16" t="s">
        <v>112</v>
      </c>
      <c r="F15" s="20">
        <v>45352</v>
      </c>
      <c r="G15" s="20">
        <v>45566</v>
      </c>
      <c r="H15" s="16" t="s">
        <v>32</v>
      </c>
      <c r="I15" s="16" t="s">
        <v>33</v>
      </c>
      <c r="J15" s="16" t="s">
        <v>113</v>
      </c>
      <c r="K15" s="16" t="s">
        <v>35</v>
      </c>
      <c r="L15" s="16" t="s">
        <v>114</v>
      </c>
      <c r="M15" s="16">
        <v>580</v>
      </c>
      <c r="N15" s="16">
        <v>580</v>
      </c>
      <c r="O15" s="16"/>
      <c r="P15" s="16"/>
      <c r="Q15" s="16"/>
      <c r="R15" s="16">
        <v>326</v>
      </c>
      <c r="S15" s="16">
        <v>139</v>
      </c>
      <c r="T15" s="16">
        <v>187</v>
      </c>
      <c r="U15" s="16" t="s">
        <v>115</v>
      </c>
      <c r="V15" s="16" t="s">
        <v>116</v>
      </c>
    </row>
    <row r="16" s="3" customFormat="1" ht="105" customHeight="1" spans="1:22">
      <c r="A16" s="16">
        <v>12</v>
      </c>
      <c r="B16" s="16" t="s">
        <v>104</v>
      </c>
      <c r="C16" s="16" t="s">
        <v>117</v>
      </c>
      <c r="D16" s="16" t="s">
        <v>28</v>
      </c>
      <c r="E16" s="16" t="s">
        <v>112</v>
      </c>
      <c r="F16" s="20">
        <v>45352</v>
      </c>
      <c r="G16" s="20">
        <v>45566</v>
      </c>
      <c r="H16" s="16" t="s">
        <v>79</v>
      </c>
      <c r="I16" s="16" t="s">
        <v>33</v>
      </c>
      <c r="J16" s="16" t="s">
        <v>118</v>
      </c>
      <c r="K16" s="16" t="s">
        <v>35</v>
      </c>
      <c r="L16" s="16" t="s">
        <v>119</v>
      </c>
      <c r="M16" s="16">
        <v>48</v>
      </c>
      <c r="N16" s="16">
        <v>48</v>
      </c>
      <c r="O16" s="16"/>
      <c r="P16" s="16"/>
      <c r="Q16" s="16"/>
      <c r="R16" s="16">
        <v>303</v>
      </c>
      <c r="S16" s="16">
        <v>125</v>
      </c>
      <c r="T16" s="16">
        <v>178</v>
      </c>
      <c r="U16" s="16" t="s">
        <v>120</v>
      </c>
      <c r="V16" s="16" t="s">
        <v>121</v>
      </c>
    </row>
    <row r="17" s="3" customFormat="1" ht="94" customHeight="1" spans="1:22">
      <c r="A17" s="16">
        <v>13</v>
      </c>
      <c r="B17" s="16" t="s">
        <v>104</v>
      </c>
      <c r="C17" s="16" t="s">
        <v>122</v>
      </c>
      <c r="D17" s="16" t="s">
        <v>28</v>
      </c>
      <c r="E17" s="16" t="s">
        <v>123</v>
      </c>
      <c r="F17" s="20">
        <v>45383</v>
      </c>
      <c r="G17" s="20">
        <v>45536</v>
      </c>
      <c r="H17" s="16" t="s">
        <v>79</v>
      </c>
      <c r="I17" s="16" t="s">
        <v>33</v>
      </c>
      <c r="J17" s="16" t="s">
        <v>124</v>
      </c>
      <c r="K17" s="16" t="s">
        <v>35</v>
      </c>
      <c r="L17" s="16" t="s">
        <v>125</v>
      </c>
      <c r="M17" s="16">
        <v>75</v>
      </c>
      <c r="N17" s="16">
        <v>75</v>
      </c>
      <c r="O17" s="16"/>
      <c r="P17" s="16"/>
      <c r="Q17" s="16"/>
      <c r="R17" s="16">
        <v>652</v>
      </c>
      <c r="S17" s="16">
        <v>132</v>
      </c>
      <c r="T17" s="16">
        <v>520</v>
      </c>
      <c r="U17" s="16" t="s">
        <v>126</v>
      </c>
      <c r="V17" s="16" t="s">
        <v>127</v>
      </c>
    </row>
    <row r="18" s="3" customFormat="1" ht="123" customHeight="1" spans="1:22">
      <c r="A18" s="16">
        <v>14</v>
      </c>
      <c r="B18" s="16" t="s">
        <v>104</v>
      </c>
      <c r="C18" s="16" t="s">
        <v>128</v>
      </c>
      <c r="D18" s="16" t="s">
        <v>28</v>
      </c>
      <c r="E18" s="16" t="s">
        <v>129</v>
      </c>
      <c r="F18" s="20">
        <v>45413</v>
      </c>
      <c r="G18" s="20">
        <v>45597</v>
      </c>
      <c r="H18" s="16" t="s">
        <v>32</v>
      </c>
      <c r="I18" s="16" t="s">
        <v>33</v>
      </c>
      <c r="J18" s="16" t="s">
        <v>130</v>
      </c>
      <c r="K18" s="16" t="s">
        <v>35</v>
      </c>
      <c r="L18" s="16" t="s">
        <v>131</v>
      </c>
      <c r="M18" s="16">
        <v>330</v>
      </c>
      <c r="N18" s="16">
        <v>330</v>
      </c>
      <c r="O18" s="16"/>
      <c r="P18" s="16"/>
      <c r="Q18" s="16"/>
      <c r="R18" s="16">
        <v>303</v>
      </c>
      <c r="S18" s="16">
        <v>125</v>
      </c>
      <c r="T18" s="16">
        <v>178</v>
      </c>
      <c r="U18" s="16" t="s">
        <v>132</v>
      </c>
      <c r="V18" s="16" t="s">
        <v>133</v>
      </c>
    </row>
    <row r="19" s="3" customFormat="1" ht="94" customHeight="1" spans="1:22">
      <c r="A19" s="16">
        <v>15</v>
      </c>
      <c r="B19" s="16" t="s">
        <v>134</v>
      </c>
      <c r="C19" s="16" t="s">
        <v>135</v>
      </c>
      <c r="D19" s="16" t="s">
        <v>28</v>
      </c>
      <c r="E19" s="16" t="s">
        <v>136</v>
      </c>
      <c r="F19" s="20">
        <v>45383</v>
      </c>
      <c r="G19" s="20">
        <v>45566</v>
      </c>
      <c r="H19" s="16" t="s">
        <v>32</v>
      </c>
      <c r="I19" s="16" t="s">
        <v>33</v>
      </c>
      <c r="J19" s="16" t="s">
        <v>137</v>
      </c>
      <c r="K19" s="16" t="s">
        <v>52</v>
      </c>
      <c r="L19" s="16" t="s">
        <v>138</v>
      </c>
      <c r="M19" s="16">
        <v>1200</v>
      </c>
      <c r="N19" s="16">
        <v>1200</v>
      </c>
      <c r="O19" s="16"/>
      <c r="P19" s="16"/>
      <c r="Q19" s="16"/>
      <c r="R19" s="16">
        <v>342</v>
      </c>
      <c r="S19" s="16">
        <v>132</v>
      </c>
      <c r="T19" s="16">
        <f t="shared" ref="T19:T21" si="0">R19-S19</f>
        <v>210</v>
      </c>
      <c r="U19" s="16" t="s">
        <v>139</v>
      </c>
      <c r="V19" s="16" t="s">
        <v>140</v>
      </c>
    </row>
    <row r="20" s="3" customFormat="1" ht="120" customHeight="1" spans="1:22">
      <c r="A20" s="16">
        <v>16</v>
      </c>
      <c r="B20" s="16" t="s">
        <v>134</v>
      </c>
      <c r="C20" s="16" t="s">
        <v>141</v>
      </c>
      <c r="D20" s="16" t="s">
        <v>28</v>
      </c>
      <c r="E20" s="16" t="s">
        <v>142</v>
      </c>
      <c r="F20" s="20">
        <v>45383</v>
      </c>
      <c r="G20" s="20">
        <v>45566</v>
      </c>
      <c r="H20" s="16" t="s">
        <v>32</v>
      </c>
      <c r="I20" s="16" t="s">
        <v>33</v>
      </c>
      <c r="J20" s="16" t="s">
        <v>143</v>
      </c>
      <c r="K20" s="16" t="s">
        <v>52</v>
      </c>
      <c r="L20" s="16" t="s">
        <v>144</v>
      </c>
      <c r="M20" s="16">
        <v>300</v>
      </c>
      <c r="N20" s="16">
        <v>300</v>
      </c>
      <c r="O20" s="16"/>
      <c r="P20" s="16"/>
      <c r="Q20" s="16"/>
      <c r="R20" s="16">
        <v>685</v>
      </c>
      <c r="S20" s="16">
        <v>140</v>
      </c>
      <c r="T20" s="16">
        <f t="shared" si="0"/>
        <v>545</v>
      </c>
      <c r="U20" s="16" t="s">
        <v>145</v>
      </c>
      <c r="V20" s="16" t="s">
        <v>146</v>
      </c>
    </row>
    <row r="21" s="3" customFormat="1" ht="116" customHeight="1" spans="1:22">
      <c r="A21" s="16">
        <v>17</v>
      </c>
      <c r="B21" s="16" t="s">
        <v>134</v>
      </c>
      <c r="C21" s="16" t="s">
        <v>147</v>
      </c>
      <c r="D21" s="16" t="s">
        <v>28</v>
      </c>
      <c r="E21" s="16" t="s">
        <v>148</v>
      </c>
      <c r="F21" s="20">
        <v>45383</v>
      </c>
      <c r="G21" s="20">
        <v>45566</v>
      </c>
      <c r="H21" s="16" t="s">
        <v>32</v>
      </c>
      <c r="I21" s="16" t="s">
        <v>33</v>
      </c>
      <c r="J21" s="16" t="s">
        <v>149</v>
      </c>
      <c r="K21" s="16" t="s">
        <v>52</v>
      </c>
      <c r="L21" s="16" t="s">
        <v>150</v>
      </c>
      <c r="M21" s="16">
        <v>300</v>
      </c>
      <c r="N21" s="16">
        <v>300</v>
      </c>
      <c r="O21" s="16"/>
      <c r="P21" s="16"/>
      <c r="Q21" s="16"/>
      <c r="R21" s="16">
        <v>211</v>
      </c>
      <c r="S21" s="16">
        <v>86</v>
      </c>
      <c r="T21" s="16">
        <v>125</v>
      </c>
      <c r="U21" s="16" t="s">
        <v>151</v>
      </c>
      <c r="V21" s="16" t="s">
        <v>152</v>
      </c>
    </row>
    <row r="22" s="3" customFormat="1" ht="94" customHeight="1" spans="1:22">
      <c r="A22" s="16">
        <v>18</v>
      </c>
      <c r="B22" s="16" t="s">
        <v>153</v>
      </c>
      <c r="C22" s="16" t="s">
        <v>154</v>
      </c>
      <c r="D22" s="16" t="s">
        <v>28</v>
      </c>
      <c r="E22" s="16" t="s">
        <v>155</v>
      </c>
      <c r="F22" s="20">
        <v>45323</v>
      </c>
      <c r="G22" s="20">
        <v>45444</v>
      </c>
      <c r="H22" s="16" t="s">
        <v>32</v>
      </c>
      <c r="I22" s="16" t="s">
        <v>33</v>
      </c>
      <c r="J22" s="16" t="s">
        <v>156</v>
      </c>
      <c r="K22" s="16" t="s">
        <v>157</v>
      </c>
      <c r="L22" s="16" t="s">
        <v>156</v>
      </c>
      <c r="M22" s="16">
        <v>1420</v>
      </c>
      <c r="N22" s="16">
        <v>870</v>
      </c>
      <c r="O22" s="16"/>
      <c r="P22" s="16"/>
      <c r="Q22" s="16">
        <v>550</v>
      </c>
      <c r="R22" s="16">
        <v>130</v>
      </c>
      <c r="S22" s="16">
        <v>50</v>
      </c>
      <c r="T22" s="16">
        <v>80</v>
      </c>
      <c r="U22" s="16" t="s">
        <v>158</v>
      </c>
      <c r="V22" s="16" t="s">
        <v>159</v>
      </c>
    </row>
    <row r="23" s="3" customFormat="1" ht="94" customHeight="1" spans="1:22">
      <c r="A23" s="16">
        <v>19</v>
      </c>
      <c r="B23" s="16" t="s">
        <v>153</v>
      </c>
      <c r="C23" s="16" t="s">
        <v>160</v>
      </c>
      <c r="D23" s="16" t="s">
        <v>28</v>
      </c>
      <c r="E23" s="16" t="s">
        <v>155</v>
      </c>
      <c r="F23" s="20">
        <v>45323</v>
      </c>
      <c r="G23" s="20">
        <v>45383</v>
      </c>
      <c r="H23" s="16" t="s">
        <v>32</v>
      </c>
      <c r="I23" s="16" t="s">
        <v>33</v>
      </c>
      <c r="J23" s="16" t="s">
        <v>161</v>
      </c>
      <c r="K23" s="16" t="s">
        <v>162</v>
      </c>
      <c r="L23" s="16" t="s">
        <v>161</v>
      </c>
      <c r="M23" s="16">
        <v>1770</v>
      </c>
      <c r="N23" s="16">
        <v>1000</v>
      </c>
      <c r="O23" s="16"/>
      <c r="P23" s="16">
        <v>110</v>
      </c>
      <c r="Q23" s="16">
        <v>460</v>
      </c>
      <c r="R23" s="16">
        <v>110</v>
      </c>
      <c r="S23" s="16">
        <v>70</v>
      </c>
      <c r="T23" s="16">
        <v>40</v>
      </c>
      <c r="U23" s="16" t="s">
        <v>163</v>
      </c>
      <c r="V23" s="16" t="s">
        <v>164</v>
      </c>
    </row>
    <row r="24" s="3" customFormat="1" ht="94" customHeight="1" spans="1:22">
      <c r="A24" s="16">
        <v>20</v>
      </c>
      <c r="B24" s="16" t="s">
        <v>153</v>
      </c>
      <c r="C24" s="16" t="s">
        <v>165</v>
      </c>
      <c r="D24" s="16" t="s">
        <v>28</v>
      </c>
      <c r="E24" s="16" t="s">
        <v>166</v>
      </c>
      <c r="F24" s="20">
        <v>45323</v>
      </c>
      <c r="G24" s="20">
        <v>45505</v>
      </c>
      <c r="H24" s="16" t="s">
        <v>32</v>
      </c>
      <c r="I24" s="16" t="s">
        <v>33</v>
      </c>
      <c r="J24" s="16" t="s">
        <v>167</v>
      </c>
      <c r="K24" s="16" t="s">
        <v>168</v>
      </c>
      <c r="L24" s="16" t="s">
        <v>167</v>
      </c>
      <c r="M24" s="16">
        <v>1270</v>
      </c>
      <c r="N24" s="16">
        <v>860</v>
      </c>
      <c r="O24" s="16"/>
      <c r="P24" s="16"/>
      <c r="Q24" s="16">
        <v>410</v>
      </c>
      <c r="R24" s="16">
        <v>80</v>
      </c>
      <c r="S24" s="16">
        <v>50</v>
      </c>
      <c r="T24" s="16">
        <v>30</v>
      </c>
      <c r="U24" s="17" t="s">
        <v>169</v>
      </c>
      <c r="V24" s="16" t="s">
        <v>170</v>
      </c>
    </row>
    <row r="25" s="3" customFormat="1" ht="96" customHeight="1" spans="1:22">
      <c r="A25" s="16">
        <v>21</v>
      </c>
      <c r="B25" s="16" t="s">
        <v>171</v>
      </c>
      <c r="C25" s="16" t="s">
        <v>172</v>
      </c>
      <c r="D25" s="16" t="s">
        <v>40</v>
      </c>
      <c r="E25" s="16" t="s">
        <v>173</v>
      </c>
      <c r="F25" s="20">
        <v>45352</v>
      </c>
      <c r="G25" s="20">
        <v>45717</v>
      </c>
      <c r="H25" s="16" t="s">
        <v>79</v>
      </c>
      <c r="I25" s="16" t="s">
        <v>33</v>
      </c>
      <c r="J25" s="16" t="s">
        <v>174</v>
      </c>
      <c r="K25" s="16" t="s">
        <v>35</v>
      </c>
      <c r="L25" s="16" t="s">
        <v>174</v>
      </c>
      <c r="M25" s="16">
        <v>500</v>
      </c>
      <c r="N25" s="16">
        <v>500</v>
      </c>
      <c r="O25" s="16"/>
      <c r="P25" s="16"/>
      <c r="Q25" s="16"/>
      <c r="R25" s="29">
        <v>133</v>
      </c>
      <c r="S25" s="30">
        <v>47</v>
      </c>
      <c r="T25" s="16">
        <v>86</v>
      </c>
      <c r="U25" s="16" t="s">
        <v>175</v>
      </c>
      <c r="V25" s="16" t="s">
        <v>176</v>
      </c>
    </row>
    <row r="26" s="3" customFormat="1" ht="94" customHeight="1" spans="1:22">
      <c r="A26" s="16">
        <v>22</v>
      </c>
      <c r="B26" s="16" t="s">
        <v>171</v>
      </c>
      <c r="C26" s="16" t="s">
        <v>177</v>
      </c>
      <c r="D26" s="16" t="s">
        <v>40</v>
      </c>
      <c r="E26" s="16" t="s">
        <v>173</v>
      </c>
      <c r="F26" s="20">
        <v>45352</v>
      </c>
      <c r="G26" s="20">
        <v>45717</v>
      </c>
      <c r="H26" s="16" t="s">
        <v>79</v>
      </c>
      <c r="I26" s="16" t="s">
        <v>33</v>
      </c>
      <c r="J26" s="16" t="s">
        <v>178</v>
      </c>
      <c r="K26" s="16" t="s">
        <v>35</v>
      </c>
      <c r="L26" s="16" t="s">
        <v>178</v>
      </c>
      <c r="M26" s="16">
        <v>348</v>
      </c>
      <c r="N26" s="16">
        <v>348</v>
      </c>
      <c r="O26" s="16"/>
      <c r="P26" s="16"/>
      <c r="Q26" s="16"/>
      <c r="R26" s="29">
        <v>133</v>
      </c>
      <c r="S26" s="30">
        <v>47</v>
      </c>
      <c r="T26" s="16">
        <v>86</v>
      </c>
      <c r="U26" s="16" t="s">
        <v>179</v>
      </c>
      <c r="V26" s="16" t="s">
        <v>180</v>
      </c>
    </row>
    <row r="27" s="3" customFormat="1" ht="80" customHeight="1" spans="1:22">
      <c r="A27" s="16">
        <v>23</v>
      </c>
      <c r="B27" s="16" t="s">
        <v>171</v>
      </c>
      <c r="C27" s="16" t="s">
        <v>181</v>
      </c>
      <c r="D27" s="16" t="s">
        <v>28</v>
      </c>
      <c r="E27" s="16" t="s">
        <v>182</v>
      </c>
      <c r="F27" s="20">
        <v>45352</v>
      </c>
      <c r="G27" s="20">
        <v>45717</v>
      </c>
      <c r="H27" s="16" t="s">
        <v>79</v>
      </c>
      <c r="I27" s="16" t="s">
        <v>33</v>
      </c>
      <c r="J27" s="16" t="s">
        <v>183</v>
      </c>
      <c r="K27" s="16" t="s">
        <v>35</v>
      </c>
      <c r="L27" s="16" t="s">
        <v>183</v>
      </c>
      <c r="M27" s="16">
        <v>217</v>
      </c>
      <c r="N27" s="16">
        <v>217</v>
      </c>
      <c r="O27" s="16"/>
      <c r="P27" s="16"/>
      <c r="Q27" s="16"/>
      <c r="R27" s="16">
        <v>171</v>
      </c>
      <c r="S27" s="16">
        <v>90</v>
      </c>
      <c r="T27" s="16">
        <v>81</v>
      </c>
      <c r="U27" s="16" t="s">
        <v>184</v>
      </c>
      <c r="V27" s="16" t="s">
        <v>185</v>
      </c>
    </row>
    <row r="28" s="3" customFormat="1" ht="130" customHeight="1" spans="1:22">
      <c r="A28" s="16">
        <v>24</v>
      </c>
      <c r="B28" s="16" t="s">
        <v>171</v>
      </c>
      <c r="C28" s="16" t="s">
        <v>186</v>
      </c>
      <c r="D28" s="16" t="s">
        <v>28</v>
      </c>
      <c r="E28" s="16" t="s">
        <v>187</v>
      </c>
      <c r="F28" s="20">
        <v>45352</v>
      </c>
      <c r="G28" s="20">
        <v>45717</v>
      </c>
      <c r="H28" s="16" t="s">
        <v>32</v>
      </c>
      <c r="I28" s="16" t="s">
        <v>33</v>
      </c>
      <c r="J28" s="16" t="s">
        <v>188</v>
      </c>
      <c r="K28" s="16" t="s">
        <v>35</v>
      </c>
      <c r="L28" s="16" t="s">
        <v>188</v>
      </c>
      <c r="M28" s="16">
        <v>3000</v>
      </c>
      <c r="N28" s="16">
        <v>300</v>
      </c>
      <c r="O28" s="16"/>
      <c r="P28" s="16"/>
      <c r="Q28" s="16">
        <v>2700</v>
      </c>
      <c r="R28" s="16">
        <v>261</v>
      </c>
      <c r="S28" s="16">
        <v>179</v>
      </c>
      <c r="T28" s="16">
        <v>82</v>
      </c>
      <c r="U28" s="16" t="s">
        <v>189</v>
      </c>
      <c r="V28" s="16" t="s">
        <v>190</v>
      </c>
    </row>
    <row r="29" s="3" customFormat="1" ht="81" spans="1:22">
      <c r="A29" s="16">
        <v>25</v>
      </c>
      <c r="B29" s="16" t="s">
        <v>171</v>
      </c>
      <c r="C29" s="16" t="s">
        <v>191</v>
      </c>
      <c r="D29" s="16" t="s">
        <v>28</v>
      </c>
      <c r="E29" s="16" t="s">
        <v>192</v>
      </c>
      <c r="F29" s="20">
        <v>45352</v>
      </c>
      <c r="G29" s="20">
        <v>45597</v>
      </c>
      <c r="H29" s="16" t="s">
        <v>79</v>
      </c>
      <c r="I29" s="16" t="s">
        <v>33</v>
      </c>
      <c r="J29" s="16" t="s">
        <v>193</v>
      </c>
      <c r="K29" s="16" t="s">
        <v>35</v>
      </c>
      <c r="L29" s="16" t="s">
        <v>194</v>
      </c>
      <c r="M29" s="16">
        <v>50</v>
      </c>
      <c r="N29" s="16">
        <v>50</v>
      </c>
      <c r="O29" s="16"/>
      <c r="P29" s="16"/>
      <c r="Q29" s="16"/>
      <c r="R29" s="16">
        <v>597</v>
      </c>
      <c r="S29" s="16">
        <v>193</v>
      </c>
      <c r="T29" s="16">
        <v>404</v>
      </c>
      <c r="U29" s="16" t="s">
        <v>195</v>
      </c>
      <c r="V29" s="16" t="s">
        <v>196</v>
      </c>
    </row>
    <row r="30" s="3" customFormat="1" ht="75" customHeight="1" spans="1:22">
      <c r="A30" s="16">
        <v>26</v>
      </c>
      <c r="B30" s="16" t="s">
        <v>171</v>
      </c>
      <c r="C30" s="16" t="s">
        <v>197</v>
      </c>
      <c r="D30" s="16" t="s">
        <v>28</v>
      </c>
      <c r="E30" s="16" t="s">
        <v>198</v>
      </c>
      <c r="F30" s="20">
        <v>45352</v>
      </c>
      <c r="G30" s="20">
        <v>45597</v>
      </c>
      <c r="H30" s="16" t="s">
        <v>79</v>
      </c>
      <c r="I30" s="16" t="s">
        <v>33</v>
      </c>
      <c r="J30" s="16" t="s">
        <v>199</v>
      </c>
      <c r="K30" s="16" t="s">
        <v>35</v>
      </c>
      <c r="L30" s="16" t="s">
        <v>200</v>
      </c>
      <c r="M30" s="16">
        <v>90</v>
      </c>
      <c r="N30" s="16">
        <v>90</v>
      </c>
      <c r="O30" s="16"/>
      <c r="P30" s="16"/>
      <c r="Q30" s="16"/>
      <c r="R30" s="16"/>
      <c r="S30" s="16"/>
      <c r="T30" s="16"/>
      <c r="U30" s="16" t="s">
        <v>201</v>
      </c>
      <c r="V30" s="16" t="s">
        <v>202</v>
      </c>
    </row>
    <row r="31" s="3" customFormat="1" ht="76" customHeight="1" spans="1:22">
      <c r="A31" s="16">
        <v>27</v>
      </c>
      <c r="B31" s="16" t="s">
        <v>171</v>
      </c>
      <c r="C31" s="16" t="s">
        <v>203</v>
      </c>
      <c r="D31" s="16" t="s">
        <v>28</v>
      </c>
      <c r="E31" s="16" t="s">
        <v>187</v>
      </c>
      <c r="F31" s="20">
        <v>45352</v>
      </c>
      <c r="G31" s="20">
        <v>45597</v>
      </c>
      <c r="H31" s="16" t="s">
        <v>79</v>
      </c>
      <c r="I31" s="16" t="s">
        <v>33</v>
      </c>
      <c r="J31" s="16" t="s">
        <v>204</v>
      </c>
      <c r="K31" s="16" t="s">
        <v>35</v>
      </c>
      <c r="L31" s="16" t="s">
        <v>205</v>
      </c>
      <c r="M31" s="16">
        <v>33.6</v>
      </c>
      <c r="N31" s="16">
        <v>33.6</v>
      </c>
      <c r="O31" s="16"/>
      <c r="P31" s="16"/>
      <c r="Q31" s="16"/>
      <c r="R31" s="16">
        <v>261</v>
      </c>
      <c r="S31" s="16">
        <v>179</v>
      </c>
      <c r="T31" s="16">
        <v>82</v>
      </c>
      <c r="U31" s="16" t="s">
        <v>206</v>
      </c>
      <c r="V31" s="16" t="s">
        <v>207</v>
      </c>
    </row>
    <row r="32" s="3" customFormat="1" ht="83" customHeight="1" spans="1:22">
      <c r="A32" s="16">
        <v>28</v>
      </c>
      <c r="B32" s="16" t="s">
        <v>208</v>
      </c>
      <c r="C32" s="16" t="s">
        <v>209</v>
      </c>
      <c r="D32" s="16" t="s">
        <v>28</v>
      </c>
      <c r="E32" s="16" t="s">
        <v>210</v>
      </c>
      <c r="F32" s="20">
        <v>45413</v>
      </c>
      <c r="G32" s="20">
        <v>45536</v>
      </c>
      <c r="H32" s="16" t="s">
        <v>32</v>
      </c>
      <c r="I32" s="16" t="s">
        <v>33</v>
      </c>
      <c r="J32" s="16" t="s">
        <v>211</v>
      </c>
      <c r="K32" s="16" t="s">
        <v>35</v>
      </c>
      <c r="L32" s="16" t="s">
        <v>212</v>
      </c>
      <c r="M32" s="16">
        <v>520</v>
      </c>
      <c r="N32" s="16">
        <v>520</v>
      </c>
      <c r="O32" s="16"/>
      <c r="P32" s="16"/>
      <c r="Q32" s="16"/>
      <c r="R32" s="16">
        <v>459</v>
      </c>
      <c r="S32" s="16">
        <v>178</v>
      </c>
      <c r="T32" s="16">
        <v>281</v>
      </c>
      <c r="U32" s="16" t="s">
        <v>213</v>
      </c>
      <c r="V32" s="16" t="s">
        <v>214</v>
      </c>
    </row>
    <row r="33" s="3" customFormat="1" ht="50" customHeight="1" spans="1:22">
      <c r="A33" s="16">
        <v>29</v>
      </c>
      <c r="B33" s="16" t="s">
        <v>208</v>
      </c>
      <c r="C33" s="16" t="s">
        <v>215</v>
      </c>
      <c r="D33" s="16" t="s">
        <v>28</v>
      </c>
      <c r="E33" s="16" t="s">
        <v>216</v>
      </c>
      <c r="F33" s="20">
        <v>45414</v>
      </c>
      <c r="G33" s="20">
        <v>45537</v>
      </c>
      <c r="H33" s="16" t="s">
        <v>79</v>
      </c>
      <c r="I33" s="16" t="s">
        <v>33</v>
      </c>
      <c r="J33" s="16" t="s">
        <v>217</v>
      </c>
      <c r="K33" s="16" t="s">
        <v>35</v>
      </c>
      <c r="L33" s="16" t="s">
        <v>217</v>
      </c>
      <c r="M33" s="16">
        <v>240</v>
      </c>
      <c r="N33" s="16">
        <v>240</v>
      </c>
      <c r="O33" s="16"/>
      <c r="P33" s="16"/>
      <c r="Q33" s="16"/>
      <c r="R33" s="16">
        <v>419</v>
      </c>
      <c r="S33" s="16">
        <v>278</v>
      </c>
      <c r="T33" s="16">
        <v>36</v>
      </c>
      <c r="U33" s="16" t="s">
        <v>218</v>
      </c>
      <c r="V33" s="16" t="s">
        <v>219</v>
      </c>
    </row>
    <row r="34" s="3" customFormat="1" ht="50" customHeight="1" spans="1:22">
      <c r="A34" s="16">
        <v>30</v>
      </c>
      <c r="B34" s="16" t="s">
        <v>208</v>
      </c>
      <c r="C34" s="16" t="s">
        <v>220</v>
      </c>
      <c r="D34" s="16" t="s">
        <v>28</v>
      </c>
      <c r="E34" s="16" t="s">
        <v>221</v>
      </c>
      <c r="F34" s="20">
        <v>45415</v>
      </c>
      <c r="G34" s="20">
        <v>45538</v>
      </c>
      <c r="H34" s="16" t="s">
        <v>79</v>
      </c>
      <c r="I34" s="16" t="s">
        <v>33</v>
      </c>
      <c r="J34" s="16" t="s">
        <v>222</v>
      </c>
      <c r="K34" s="16" t="s">
        <v>35</v>
      </c>
      <c r="L34" s="16" t="s">
        <v>222</v>
      </c>
      <c r="M34" s="16">
        <v>100</v>
      </c>
      <c r="N34" s="16">
        <v>100</v>
      </c>
      <c r="O34" s="16"/>
      <c r="P34" s="16"/>
      <c r="Q34" s="16"/>
      <c r="R34" s="16">
        <v>587</v>
      </c>
      <c r="S34" s="16">
        <v>356</v>
      </c>
      <c r="T34" s="16">
        <v>231</v>
      </c>
      <c r="U34" s="16" t="s">
        <v>223</v>
      </c>
      <c r="V34" s="16" t="s">
        <v>224</v>
      </c>
    </row>
    <row r="35" s="3" customFormat="1" ht="54" customHeight="1" spans="1:22">
      <c r="A35" s="16">
        <v>31</v>
      </c>
      <c r="B35" s="16" t="s">
        <v>208</v>
      </c>
      <c r="C35" s="16" t="s">
        <v>225</v>
      </c>
      <c r="D35" s="16" t="s">
        <v>28</v>
      </c>
      <c r="E35" s="16" t="s">
        <v>226</v>
      </c>
      <c r="F35" s="20">
        <v>45416</v>
      </c>
      <c r="G35" s="20">
        <v>45539</v>
      </c>
      <c r="H35" s="16" t="s">
        <v>79</v>
      </c>
      <c r="I35" s="16" t="s">
        <v>33</v>
      </c>
      <c r="J35" s="16" t="s">
        <v>227</v>
      </c>
      <c r="K35" s="16" t="s">
        <v>35</v>
      </c>
      <c r="L35" s="16" t="s">
        <v>227</v>
      </c>
      <c r="M35" s="16">
        <v>200</v>
      </c>
      <c r="N35" s="16">
        <v>200</v>
      </c>
      <c r="O35" s="16"/>
      <c r="P35" s="16"/>
      <c r="Q35" s="16"/>
      <c r="R35" s="16">
        <v>659</v>
      </c>
      <c r="S35" s="16">
        <v>425</v>
      </c>
      <c r="T35" s="16">
        <v>234</v>
      </c>
      <c r="U35" s="16" t="s">
        <v>228</v>
      </c>
      <c r="V35" s="16" t="s">
        <v>224</v>
      </c>
    </row>
    <row r="36" s="3" customFormat="1" ht="94" customHeight="1" spans="1:22">
      <c r="A36" s="16">
        <v>32</v>
      </c>
      <c r="B36" s="16" t="s">
        <v>208</v>
      </c>
      <c r="C36" s="16" t="s">
        <v>229</v>
      </c>
      <c r="D36" s="16" t="s">
        <v>28</v>
      </c>
      <c r="E36" s="16" t="s">
        <v>230</v>
      </c>
      <c r="F36" s="20">
        <v>45417</v>
      </c>
      <c r="G36" s="20">
        <v>45540</v>
      </c>
      <c r="H36" s="16" t="s">
        <v>32</v>
      </c>
      <c r="I36" s="16" t="s">
        <v>33</v>
      </c>
      <c r="J36" s="16" t="s">
        <v>231</v>
      </c>
      <c r="K36" s="16" t="s">
        <v>35</v>
      </c>
      <c r="L36" s="16" t="s">
        <v>231</v>
      </c>
      <c r="M36" s="16">
        <v>200</v>
      </c>
      <c r="N36" s="16">
        <v>200</v>
      </c>
      <c r="O36" s="16"/>
      <c r="P36" s="16"/>
      <c r="Q36" s="16"/>
      <c r="R36" s="16">
        <v>549</v>
      </c>
      <c r="S36" s="16">
        <v>285</v>
      </c>
      <c r="T36" s="16">
        <v>265</v>
      </c>
      <c r="U36" s="16" t="s">
        <v>232</v>
      </c>
      <c r="V36" s="16" t="s">
        <v>233</v>
      </c>
    </row>
    <row r="37" s="3" customFormat="1" ht="54" customHeight="1" spans="1:22">
      <c r="A37" s="16">
        <v>33</v>
      </c>
      <c r="B37" s="16" t="s">
        <v>234</v>
      </c>
      <c r="C37" s="16" t="s">
        <v>235</v>
      </c>
      <c r="D37" s="24" t="s">
        <v>28</v>
      </c>
      <c r="E37" s="16" t="s">
        <v>236</v>
      </c>
      <c r="F37" s="20">
        <v>45352</v>
      </c>
      <c r="G37" s="20">
        <v>45657</v>
      </c>
      <c r="H37" s="25" t="s">
        <v>32</v>
      </c>
      <c r="I37" s="16" t="s">
        <v>33</v>
      </c>
      <c r="J37" s="16" t="s">
        <v>237</v>
      </c>
      <c r="K37" s="16" t="s">
        <v>73</v>
      </c>
      <c r="L37" s="16" t="s">
        <v>238</v>
      </c>
      <c r="M37" s="16">
        <v>300</v>
      </c>
      <c r="N37" s="16">
        <v>300</v>
      </c>
      <c r="O37" s="16"/>
      <c r="P37" s="16"/>
      <c r="Q37" s="16"/>
      <c r="R37" s="16">
        <f>S37+T37</f>
        <v>461</v>
      </c>
      <c r="S37" s="16">
        <v>320</v>
      </c>
      <c r="T37" s="16">
        <v>141</v>
      </c>
      <c r="U37" s="16" t="s">
        <v>239</v>
      </c>
      <c r="V37" s="16" t="s">
        <v>240</v>
      </c>
    </row>
    <row r="38" s="3" customFormat="1" ht="54" customHeight="1" spans="1:22">
      <c r="A38" s="16">
        <v>34</v>
      </c>
      <c r="B38" s="16" t="s">
        <v>234</v>
      </c>
      <c r="C38" s="16" t="s">
        <v>241</v>
      </c>
      <c r="D38" s="24" t="s">
        <v>28</v>
      </c>
      <c r="E38" s="16" t="s">
        <v>242</v>
      </c>
      <c r="F38" s="20">
        <v>45352</v>
      </c>
      <c r="G38" s="20">
        <v>45657</v>
      </c>
      <c r="H38" s="25" t="s">
        <v>32</v>
      </c>
      <c r="I38" s="16" t="s">
        <v>33</v>
      </c>
      <c r="J38" s="16" t="s">
        <v>243</v>
      </c>
      <c r="K38" s="16" t="s">
        <v>73</v>
      </c>
      <c r="L38" s="16" t="s">
        <v>244</v>
      </c>
      <c r="M38" s="16">
        <v>200</v>
      </c>
      <c r="N38" s="16">
        <v>200</v>
      </c>
      <c r="O38" s="16"/>
      <c r="P38" s="16"/>
      <c r="Q38" s="16"/>
      <c r="R38" s="16">
        <v>128</v>
      </c>
      <c r="S38" s="16">
        <v>32</v>
      </c>
      <c r="T38" s="16">
        <f t="shared" ref="T38:T43" si="1">R38-S38</f>
        <v>96</v>
      </c>
      <c r="U38" s="16" t="s">
        <v>245</v>
      </c>
      <c r="V38" s="16" t="s">
        <v>246</v>
      </c>
    </row>
    <row r="39" s="3" customFormat="1" ht="48" customHeight="1" spans="1:22">
      <c r="A39" s="16">
        <v>35</v>
      </c>
      <c r="B39" s="16" t="s">
        <v>234</v>
      </c>
      <c r="C39" s="16" t="s">
        <v>247</v>
      </c>
      <c r="D39" s="24" t="s">
        <v>28</v>
      </c>
      <c r="E39" s="16" t="s">
        <v>248</v>
      </c>
      <c r="F39" s="20">
        <v>45352</v>
      </c>
      <c r="G39" s="20">
        <v>45657</v>
      </c>
      <c r="H39" s="25" t="s">
        <v>32</v>
      </c>
      <c r="I39" s="16" t="s">
        <v>33</v>
      </c>
      <c r="J39" s="16" t="s">
        <v>249</v>
      </c>
      <c r="K39" s="16" t="s">
        <v>73</v>
      </c>
      <c r="L39" s="16" t="s">
        <v>250</v>
      </c>
      <c r="M39" s="16">
        <v>75</v>
      </c>
      <c r="N39" s="16">
        <v>75</v>
      </c>
      <c r="O39" s="16"/>
      <c r="P39" s="16"/>
      <c r="Q39" s="16"/>
      <c r="R39" s="16">
        <v>430</v>
      </c>
      <c r="S39" s="16">
        <v>129</v>
      </c>
      <c r="T39" s="16">
        <f t="shared" si="1"/>
        <v>301</v>
      </c>
      <c r="U39" s="16" t="s">
        <v>251</v>
      </c>
      <c r="V39" s="16" t="s">
        <v>252</v>
      </c>
    </row>
    <row r="40" s="3" customFormat="1" ht="48" customHeight="1" spans="1:22">
      <c r="A40" s="16">
        <v>36</v>
      </c>
      <c r="B40" s="16" t="s">
        <v>234</v>
      </c>
      <c r="C40" s="16" t="s">
        <v>253</v>
      </c>
      <c r="D40" s="24" t="s">
        <v>28</v>
      </c>
      <c r="E40" s="16" t="s">
        <v>254</v>
      </c>
      <c r="F40" s="20">
        <v>45352</v>
      </c>
      <c r="G40" s="20">
        <v>45657</v>
      </c>
      <c r="H40" s="25" t="s">
        <v>32</v>
      </c>
      <c r="I40" s="16" t="s">
        <v>33</v>
      </c>
      <c r="J40" s="16" t="s">
        <v>255</v>
      </c>
      <c r="K40" s="16" t="s">
        <v>73</v>
      </c>
      <c r="L40" s="16" t="s">
        <v>256</v>
      </c>
      <c r="M40" s="16">
        <v>60</v>
      </c>
      <c r="N40" s="16">
        <v>60</v>
      </c>
      <c r="O40" s="16"/>
      <c r="P40" s="16"/>
      <c r="Q40" s="16"/>
      <c r="R40" s="16">
        <v>92</v>
      </c>
      <c r="S40" s="16">
        <v>37</v>
      </c>
      <c r="T40" s="16">
        <v>55</v>
      </c>
      <c r="U40" s="16" t="s">
        <v>257</v>
      </c>
      <c r="V40" s="16" t="s">
        <v>258</v>
      </c>
    </row>
    <row r="41" s="3" customFormat="1" ht="48" customHeight="1" spans="1:22">
      <c r="A41" s="16">
        <v>37</v>
      </c>
      <c r="B41" s="16" t="s">
        <v>234</v>
      </c>
      <c r="C41" s="16" t="s">
        <v>259</v>
      </c>
      <c r="D41" s="24" t="s">
        <v>28</v>
      </c>
      <c r="E41" s="16" t="s">
        <v>260</v>
      </c>
      <c r="F41" s="20">
        <v>45352</v>
      </c>
      <c r="G41" s="20">
        <v>45657</v>
      </c>
      <c r="H41" s="25" t="s">
        <v>32</v>
      </c>
      <c r="I41" s="16" t="s">
        <v>33</v>
      </c>
      <c r="J41" s="16" t="s">
        <v>261</v>
      </c>
      <c r="K41" s="16" t="s">
        <v>73</v>
      </c>
      <c r="L41" s="16" t="s">
        <v>262</v>
      </c>
      <c r="M41" s="16">
        <v>80</v>
      </c>
      <c r="N41" s="16">
        <v>80</v>
      </c>
      <c r="O41" s="16"/>
      <c r="P41" s="16"/>
      <c r="Q41" s="16"/>
      <c r="R41" s="16">
        <v>142</v>
      </c>
      <c r="S41" s="16">
        <v>83</v>
      </c>
      <c r="T41" s="16">
        <v>59</v>
      </c>
      <c r="U41" s="16" t="s">
        <v>263</v>
      </c>
      <c r="V41" s="16" t="s">
        <v>264</v>
      </c>
    </row>
    <row r="42" s="3" customFormat="1" ht="48" customHeight="1" spans="1:22">
      <c r="A42" s="16">
        <v>38</v>
      </c>
      <c r="B42" s="16" t="s">
        <v>234</v>
      </c>
      <c r="C42" s="16" t="s">
        <v>265</v>
      </c>
      <c r="D42" s="24" t="s">
        <v>28</v>
      </c>
      <c r="E42" s="16" t="s">
        <v>266</v>
      </c>
      <c r="F42" s="20">
        <v>45352</v>
      </c>
      <c r="G42" s="20">
        <v>45657</v>
      </c>
      <c r="H42" s="25" t="s">
        <v>32</v>
      </c>
      <c r="I42" s="16" t="s">
        <v>33</v>
      </c>
      <c r="J42" s="16" t="s">
        <v>267</v>
      </c>
      <c r="K42" s="16" t="s">
        <v>73</v>
      </c>
      <c r="L42" s="16" t="s">
        <v>268</v>
      </c>
      <c r="M42" s="16">
        <v>400</v>
      </c>
      <c r="N42" s="16">
        <v>400</v>
      </c>
      <c r="O42" s="16"/>
      <c r="P42" s="16"/>
      <c r="Q42" s="16"/>
      <c r="R42" s="16">
        <v>410</v>
      </c>
      <c r="S42" s="16">
        <v>167</v>
      </c>
      <c r="T42" s="16">
        <f t="shared" si="1"/>
        <v>243</v>
      </c>
      <c r="U42" s="16" t="s">
        <v>269</v>
      </c>
      <c r="V42" s="16" t="s">
        <v>270</v>
      </c>
    </row>
    <row r="43" s="3" customFormat="1" ht="59" customHeight="1" spans="1:22">
      <c r="A43" s="16">
        <v>39</v>
      </c>
      <c r="B43" s="16" t="s">
        <v>234</v>
      </c>
      <c r="C43" s="16" t="s">
        <v>271</v>
      </c>
      <c r="D43" s="17" t="s">
        <v>28</v>
      </c>
      <c r="E43" s="16" t="s">
        <v>248</v>
      </c>
      <c r="F43" s="20">
        <v>45352</v>
      </c>
      <c r="G43" s="20">
        <v>45657</v>
      </c>
      <c r="H43" s="16" t="s">
        <v>79</v>
      </c>
      <c r="I43" s="16" t="s">
        <v>33</v>
      </c>
      <c r="J43" s="16" t="s">
        <v>272</v>
      </c>
      <c r="K43" s="16" t="s">
        <v>73</v>
      </c>
      <c r="L43" s="16" t="s">
        <v>273</v>
      </c>
      <c r="M43" s="16">
        <v>250</v>
      </c>
      <c r="N43" s="16">
        <v>250</v>
      </c>
      <c r="O43" s="16"/>
      <c r="P43" s="16"/>
      <c r="Q43" s="16"/>
      <c r="R43" s="16">
        <v>430</v>
      </c>
      <c r="S43" s="16">
        <v>129</v>
      </c>
      <c r="T43" s="16">
        <f t="shared" si="1"/>
        <v>301</v>
      </c>
      <c r="U43" s="17" t="s">
        <v>274</v>
      </c>
      <c r="V43" s="16" t="s">
        <v>275</v>
      </c>
    </row>
    <row r="44" s="3" customFormat="1" ht="59" customHeight="1" spans="1:22">
      <c r="A44" s="16">
        <v>40</v>
      </c>
      <c r="B44" s="17" t="s">
        <v>276</v>
      </c>
      <c r="C44" s="17" t="s">
        <v>277</v>
      </c>
      <c r="D44" s="17" t="s">
        <v>28</v>
      </c>
      <c r="E44" s="17" t="s">
        <v>278</v>
      </c>
      <c r="F44" s="17">
        <v>2024.05</v>
      </c>
      <c r="G44" s="17">
        <v>2024.08</v>
      </c>
      <c r="H44" s="16" t="s">
        <v>32</v>
      </c>
      <c r="I44" s="17" t="s">
        <v>33</v>
      </c>
      <c r="J44" s="17" t="s">
        <v>279</v>
      </c>
      <c r="K44" s="17" t="s">
        <v>280</v>
      </c>
      <c r="L44" s="17" t="s">
        <v>281</v>
      </c>
      <c r="M44" s="17">
        <v>200</v>
      </c>
      <c r="N44" s="17">
        <v>200</v>
      </c>
      <c r="O44" s="17"/>
      <c r="P44" s="17"/>
      <c r="Q44" s="17"/>
      <c r="R44" s="17">
        <v>230</v>
      </c>
      <c r="S44" s="17">
        <v>93</v>
      </c>
      <c r="T44" s="17">
        <v>137</v>
      </c>
      <c r="U44" s="17" t="s">
        <v>282</v>
      </c>
      <c r="V44" s="17" t="s">
        <v>283</v>
      </c>
    </row>
    <row r="45" s="3" customFormat="1" ht="85" customHeight="1" spans="1:22">
      <c r="A45" s="16">
        <v>41</v>
      </c>
      <c r="B45" s="17" t="s">
        <v>276</v>
      </c>
      <c r="C45" s="17" t="s">
        <v>284</v>
      </c>
      <c r="D45" s="17" t="s">
        <v>28</v>
      </c>
      <c r="E45" s="17" t="s">
        <v>285</v>
      </c>
      <c r="F45" s="17">
        <v>2024.03</v>
      </c>
      <c r="G45" s="17">
        <v>2024.12</v>
      </c>
      <c r="H45" s="16" t="s">
        <v>32</v>
      </c>
      <c r="I45" s="17" t="s">
        <v>33</v>
      </c>
      <c r="J45" s="17" t="s">
        <v>286</v>
      </c>
      <c r="K45" s="17" t="s">
        <v>280</v>
      </c>
      <c r="L45" s="17" t="s">
        <v>287</v>
      </c>
      <c r="M45" s="17">
        <v>2400</v>
      </c>
      <c r="N45" s="17">
        <v>1200</v>
      </c>
      <c r="O45" s="17"/>
      <c r="P45" s="17"/>
      <c r="Q45" s="17">
        <v>1200</v>
      </c>
      <c r="R45" s="31">
        <v>164</v>
      </c>
      <c r="S45" s="17">
        <v>89</v>
      </c>
      <c r="T45" s="17">
        <v>75</v>
      </c>
      <c r="U45" s="17" t="s">
        <v>288</v>
      </c>
      <c r="V45" s="17" t="s">
        <v>289</v>
      </c>
    </row>
    <row r="46" s="3" customFormat="1" ht="73" customHeight="1" spans="1:22">
      <c r="A46" s="16">
        <v>42</v>
      </c>
      <c r="B46" s="17" t="s">
        <v>276</v>
      </c>
      <c r="C46" s="17" t="s">
        <v>290</v>
      </c>
      <c r="D46" s="17" t="s">
        <v>28</v>
      </c>
      <c r="E46" s="17" t="s">
        <v>291</v>
      </c>
      <c r="F46" s="17">
        <v>2024.03</v>
      </c>
      <c r="G46" s="17">
        <v>2024.12</v>
      </c>
      <c r="H46" s="16" t="s">
        <v>79</v>
      </c>
      <c r="I46" s="17" t="s">
        <v>33</v>
      </c>
      <c r="J46" s="17" t="s">
        <v>292</v>
      </c>
      <c r="K46" s="17" t="s">
        <v>280</v>
      </c>
      <c r="L46" s="17" t="s">
        <v>293</v>
      </c>
      <c r="M46" s="17">
        <v>300</v>
      </c>
      <c r="N46" s="17">
        <v>300</v>
      </c>
      <c r="O46" s="17"/>
      <c r="P46" s="17"/>
      <c r="Q46" s="17"/>
      <c r="R46" s="31">
        <v>300</v>
      </c>
      <c r="S46" s="17">
        <v>40</v>
      </c>
      <c r="T46" s="17">
        <v>260</v>
      </c>
      <c r="U46" s="17" t="s">
        <v>294</v>
      </c>
      <c r="V46" s="17" t="s">
        <v>295</v>
      </c>
    </row>
    <row r="47" s="3" customFormat="1" ht="73" customHeight="1" spans="1:22">
      <c r="A47" s="16">
        <v>43</v>
      </c>
      <c r="B47" s="17" t="s">
        <v>276</v>
      </c>
      <c r="C47" s="17" t="s">
        <v>296</v>
      </c>
      <c r="D47" s="17" t="s">
        <v>28</v>
      </c>
      <c r="E47" s="17" t="s">
        <v>297</v>
      </c>
      <c r="F47" s="17">
        <v>2024.03</v>
      </c>
      <c r="G47" s="17">
        <v>2024.12</v>
      </c>
      <c r="H47" s="16" t="s">
        <v>32</v>
      </c>
      <c r="I47" s="17" t="s">
        <v>33</v>
      </c>
      <c r="J47" s="17" t="s">
        <v>298</v>
      </c>
      <c r="K47" s="17" t="s">
        <v>280</v>
      </c>
      <c r="L47" s="17" t="s">
        <v>299</v>
      </c>
      <c r="M47" s="17">
        <v>200</v>
      </c>
      <c r="N47" s="17">
        <v>200</v>
      </c>
      <c r="O47" s="17"/>
      <c r="P47" s="17"/>
      <c r="Q47" s="17"/>
      <c r="R47" s="31">
        <v>342</v>
      </c>
      <c r="S47" s="17">
        <v>236</v>
      </c>
      <c r="T47" s="17">
        <v>106</v>
      </c>
      <c r="U47" s="17" t="s">
        <v>300</v>
      </c>
      <c r="V47" s="17" t="s">
        <v>301</v>
      </c>
    </row>
    <row r="48" s="3" customFormat="1" ht="105" customHeight="1" spans="1:22">
      <c r="A48" s="16">
        <v>44</v>
      </c>
      <c r="B48" s="17" t="s">
        <v>276</v>
      </c>
      <c r="C48" s="16" t="s">
        <v>302</v>
      </c>
      <c r="D48" s="17" t="s">
        <v>28</v>
      </c>
      <c r="E48" s="16" t="s">
        <v>278</v>
      </c>
      <c r="F48" s="20">
        <v>2024.03</v>
      </c>
      <c r="G48" s="20">
        <v>2024.12</v>
      </c>
      <c r="H48" s="16" t="s">
        <v>32</v>
      </c>
      <c r="I48" s="16" t="s">
        <v>33</v>
      </c>
      <c r="J48" s="16" t="s">
        <v>279</v>
      </c>
      <c r="K48" s="16" t="s">
        <v>280</v>
      </c>
      <c r="L48" s="16" t="s">
        <v>303</v>
      </c>
      <c r="M48" s="16">
        <v>200</v>
      </c>
      <c r="N48" s="16">
        <v>200</v>
      </c>
      <c r="O48" s="16"/>
      <c r="P48" s="16"/>
      <c r="Q48" s="16"/>
      <c r="R48" s="16">
        <v>230</v>
      </c>
      <c r="S48" s="16">
        <v>93</v>
      </c>
      <c r="T48" s="16">
        <v>137</v>
      </c>
      <c r="U48" s="17" t="s">
        <v>304</v>
      </c>
      <c r="V48" s="16" t="s">
        <v>305</v>
      </c>
    </row>
    <row r="49" s="3" customFormat="1" ht="64" customHeight="1" spans="1:22">
      <c r="A49" s="16">
        <v>45</v>
      </c>
      <c r="B49" s="16" t="s">
        <v>306</v>
      </c>
      <c r="C49" s="16" t="s">
        <v>307</v>
      </c>
      <c r="D49" s="16" t="s">
        <v>28</v>
      </c>
      <c r="E49" s="16" t="s">
        <v>308</v>
      </c>
      <c r="F49" s="20">
        <v>45413</v>
      </c>
      <c r="G49" s="20">
        <v>45657</v>
      </c>
      <c r="H49" s="16" t="s">
        <v>79</v>
      </c>
      <c r="I49" s="16" t="s">
        <v>33</v>
      </c>
      <c r="J49" s="16" t="s">
        <v>309</v>
      </c>
      <c r="K49" s="16" t="s">
        <v>35</v>
      </c>
      <c r="L49" s="16" t="s">
        <v>309</v>
      </c>
      <c r="M49" s="16">
        <v>1120</v>
      </c>
      <c r="N49" s="16">
        <v>1120</v>
      </c>
      <c r="O49" s="16"/>
      <c r="P49" s="16"/>
      <c r="Q49" s="16"/>
      <c r="R49" s="16">
        <v>21230</v>
      </c>
      <c r="S49" s="16">
        <v>3214</v>
      </c>
      <c r="T49" s="16">
        <v>18016</v>
      </c>
      <c r="U49" s="16" t="s">
        <v>310</v>
      </c>
      <c r="V49" s="16" t="s">
        <v>311</v>
      </c>
    </row>
    <row r="50" s="3" customFormat="1" ht="74" customHeight="1" spans="1:22">
      <c r="A50" s="16">
        <v>46</v>
      </c>
      <c r="B50" s="16" t="s">
        <v>312</v>
      </c>
      <c r="C50" s="17" t="s">
        <v>313</v>
      </c>
      <c r="D50" s="16" t="s">
        <v>28</v>
      </c>
      <c r="E50" s="16" t="s">
        <v>314</v>
      </c>
      <c r="F50" s="20">
        <v>45474</v>
      </c>
      <c r="G50" s="20">
        <v>45627</v>
      </c>
      <c r="H50" s="16" t="s">
        <v>315</v>
      </c>
      <c r="I50" s="16" t="s">
        <v>33</v>
      </c>
      <c r="J50" s="16" t="s">
        <v>316</v>
      </c>
      <c r="K50" s="16" t="s">
        <v>52</v>
      </c>
      <c r="L50" s="16" t="s">
        <v>317</v>
      </c>
      <c r="M50" s="16">
        <v>406.98</v>
      </c>
      <c r="N50" s="16">
        <v>406.98</v>
      </c>
      <c r="O50" s="16"/>
      <c r="P50" s="16"/>
      <c r="Q50" s="16"/>
      <c r="R50" s="16">
        <v>6783</v>
      </c>
      <c r="S50" s="16">
        <v>6783</v>
      </c>
      <c r="T50" s="16">
        <v>0</v>
      </c>
      <c r="U50" s="16" t="s">
        <v>318</v>
      </c>
      <c r="V50" s="16" t="s">
        <v>319</v>
      </c>
    </row>
    <row r="51" s="3" customFormat="1" ht="74" customHeight="1" spans="1:22">
      <c r="A51" s="16">
        <v>47</v>
      </c>
      <c r="B51" s="16" t="s">
        <v>320</v>
      </c>
      <c r="C51" s="16" t="s">
        <v>321</v>
      </c>
      <c r="D51" s="16" t="s">
        <v>28</v>
      </c>
      <c r="E51" s="16" t="s">
        <v>322</v>
      </c>
      <c r="F51" s="16">
        <v>2024.01</v>
      </c>
      <c r="G51" s="16">
        <v>2024.12</v>
      </c>
      <c r="H51" s="16" t="s">
        <v>32</v>
      </c>
      <c r="I51" s="16" t="s">
        <v>33</v>
      </c>
      <c r="J51" s="16" t="s">
        <v>323</v>
      </c>
      <c r="K51" s="16" t="s">
        <v>35</v>
      </c>
      <c r="L51" s="16" t="s">
        <v>324</v>
      </c>
      <c r="M51" s="16">
        <v>850</v>
      </c>
      <c r="N51" s="16">
        <v>850</v>
      </c>
      <c r="O51" s="16"/>
      <c r="P51" s="16"/>
      <c r="Q51" s="16"/>
      <c r="R51" s="16">
        <v>8556</v>
      </c>
      <c r="S51" s="16">
        <v>8540</v>
      </c>
      <c r="T51" s="16">
        <v>16</v>
      </c>
      <c r="U51" s="16" t="s">
        <v>325</v>
      </c>
      <c r="V51" s="16" t="s">
        <v>326</v>
      </c>
    </row>
    <row r="52" s="3" customFormat="1" ht="74" customHeight="1" spans="1:22">
      <c r="A52" s="16">
        <v>48</v>
      </c>
      <c r="B52" s="16" t="s">
        <v>320</v>
      </c>
      <c r="C52" s="16" t="s">
        <v>327</v>
      </c>
      <c r="D52" s="16" t="s">
        <v>28</v>
      </c>
      <c r="E52" s="16" t="s">
        <v>328</v>
      </c>
      <c r="F52" s="20">
        <v>45383</v>
      </c>
      <c r="G52" s="20">
        <v>45566</v>
      </c>
      <c r="H52" s="16" t="s">
        <v>329</v>
      </c>
      <c r="I52" s="16" t="s">
        <v>33</v>
      </c>
      <c r="J52" s="16" t="s">
        <v>330</v>
      </c>
      <c r="K52" s="16" t="s">
        <v>35</v>
      </c>
      <c r="L52" s="16" t="s">
        <v>331</v>
      </c>
      <c r="M52" s="16">
        <v>465</v>
      </c>
      <c r="N52" s="16">
        <v>465</v>
      </c>
      <c r="O52" s="16"/>
      <c r="P52" s="16"/>
      <c r="Q52" s="16"/>
      <c r="R52" s="16">
        <v>1550</v>
      </c>
      <c r="S52" s="16">
        <v>1550</v>
      </c>
      <c r="T52" s="16">
        <v>0</v>
      </c>
      <c r="U52" s="16" t="s">
        <v>332</v>
      </c>
      <c r="V52" s="16" t="s">
        <v>333</v>
      </c>
    </row>
    <row r="53" s="3" customFormat="1" ht="74" customHeight="1" spans="1:22">
      <c r="A53" s="16">
        <v>49</v>
      </c>
      <c r="B53" s="16" t="s">
        <v>320</v>
      </c>
      <c r="C53" s="16" t="s">
        <v>334</v>
      </c>
      <c r="D53" s="16" t="s">
        <v>28</v>
      </c>
      <c r="E53" s="16" t="s">
        <v>335</v>
      </c>
      <c r="F53" s="16">
        <v>2023.04</v>
      </c>
      <c r="G53" s="16">
        <v>2023.09</v>
      </c>
      <c r="H53" s="16" t="s">
        <v>315</v>
      </c>
      <c r="I53" s="16" t="s">
        <v>33</v>
      </c>
      <c r="J53" s="16" t="s">
        <v>336</v>
      </c>
      <c r="K53" s="16" t="s">
        <v>35</v>
      </c>
      <c r="L53" s="16" t="s">
        <v>336</v>
      </c>
      <c r="M53" s="16">
        <v>31.5</v>
      </c>
      <c r="N53" s="16">
        <v>31.5</v>
      </c>
      <c r="O53" s="16"/>
      <c r="P53" s="16"/>
      <c r="Q53" s="16"/>
      <c r="R53" s="16">
        <v>90</v>
      </c>
      <c r="S53" s="16">
        <v>55</v>
      </c>
      <c r="T53" s="16">
        <v>35</v>
      </c>
      <c r="U53" s="17" t="s">
        <v>337</v>
      </c>
      <c r="V53" s="17" t="s">
        <v>338</v>
      </c>
    </row>
    <row r="54" s="3" customFormat="1" ht="60" customHeight="1" spans="1:22">
      <c r="A54" s="16">
        <v>50</v>
      </c>
      <c r="B54" s="17" t="s">
        <v>320</v>
      </c>
      <c r="C54" s="16" t="s">
        <v>339</v>
      </c>
      <c r="D54" s="16" t="s">
        <v>28</v>
      </c>
      <c r="E54" s="16" t="s">
        <v>314</v>
      </c>
      <c r="F54" s="16">
        <v>2024.03</v>
      </c>
      <c r="G54" s="16">
        <v>2024.12</v>
      </c>
      <c r="H54" s="16" t="s">
        <v>315</v>
      </c>
      <c r="I54" s="16" t="s">
        <v>33</v>
      </c>
      <c r="J54" s="16" t="s">
        <v>340</v>
      </c>
      <c r="K54" s="16" t="s">
        <v>35</v>
      </c>
      <c r="L54" s="16" t="s">
        <v>340</v>
      </c>
      <c r="M54" s="16">
        <v>460</v>
      </c>
      <c r="N54" s="16">
        <v>460</v>
      </c>
      <c r="O54" s="16"/>
      <c r="P54" s="16"/>
      <c r="Q54" s="16"/>
      <c r="R54" s="16">
        <v>7500</v>
      </c>
      <c r="S54" s="16">
        <v>7500</v>
      </c>
      <c r="T54" s="16">
        <v>0</v>
      </c>
      <c r="U54" s="16" t="s">
        <v>341</v>
      </c>
      <c r="V54" s="16" t="s">
        <v>342</v>
      </c>
    </row>
    <row r="55" s="3" customFormat="1" ht="60" customHeight="1" spans="1:22">
      <c r="A55" s="16">
        <v>51</v>
      </c>
      <c r="B55" s="16" t="s">
        <v>320</v>
      </c>
      <c r="C55" s="16" t="s">
        <v>343</v>
      </c>
      <c r="D55" s="16" t="s">
        <v>28</v>
      </c>
      <c r="E55" s="16" t="s">
        <v>314</v>
      </c>
      <c r="F55" s="16">
        <v>2024.01</v>
      </c>
      <c r="G55" s="16">
        <v>2024.12</v>
      </c>
      <c r="H55" s="16" t="s">
        <v>343</v>
      </c>
      <c r="I55" s="16" t="s">
        <v>33</v>
      </c>
      <c r="J55" s="16" t="s">
        <v>344</v>
      </c>
      <c r="K55" s="16" t="s">
        <v>35</v>
      </c>
      <c r="L55" s="16" t="s">
        <v>344</v>
      </c>
      <c r="M55" s="16">
        <v>100</v>
      </c>
      <c r="N55" s="16">
        <v>100</v>
      </c>
      <c r="O55" s="16"/>
      <c r="P55" s="16"/>
      <c r="Q55" s="16"/>
      <c r="R55" s="16"/>
      <c r="S55" s="16"/>
      <c r="T55" s="16"/>
      <c r="U55" s="16" t="s">
        <v>345</v>
      </c>
      <c r="V55" s="16" t="s">
        <v>346</v>
      </c>
    </row>
    <row r="56" s="3" customFormat="1" ht="78" customHeight="1" spans="1:22">
      <c r="A56" s="16">
        <v>52</v>
      </c>
      <c r="B56" s="16" t="s">
        <v>347</v>
      </c>
      <c r="C56" s="16" t="s">
        <v>348</v>
      </c>
      <c r="D56" s="16" t="s">
        <v>28</v>
      </c>
      <c r="E56" s="16" t="s">
        <v>349</v>
      </c>
      <c r="F56" s="20">
        <v>45383</v>
      </c>
      <c r="G56" s="20">
        <v>45597</v>
      </c>
      <c r="H56" s="16" t="s">
        <v>32</v>
      </c>
      <c r="I56" s="16" t="s">
        <v>33</v>
      </c>
      <c r="J56" s="16" t="s">
        <v>350</v>
      </c>
      <c r="K56" s="16" t="s">
        <v>280</v>
      </c>
      <c r="L56" s="16" t="s">
        <v>351</v>
      </c>
      <c r="M56" s="16">
        <v>175</v>
      </c>
      <c r="N56" s="16">
        <v>175</v>
      </c>
      <c r="O56" s="16"/>
      <c r="P56" s="16"/>
      <c r="Q56" s="16"/>
      <c r="R56" s="16">
        <v>45</v>
      </c>
      <c r="S56" s="16">
        <v>12</v>
      </c>
      <c r="T56" s="16">
        <v>33</v>
      </c>
      <c r="U56" s="16" t="s">
        <v>352</v>
      </c>
      <c r="V56" s="16" t="s">
        <v>353</v>
      </c>
    </row>
    <row r="57" s="3" customFormat="1" ht="78" customHeight="1" spans="1:22">
      <c r="A57" s="16">
        <v>53</v>
      </c>
      <c r="B57" s="16" t="s">
        <v>347</v>
      </c>
      <c r="C57" s="16" t="s">
        <v>354</v>
      </c>
      <c r="D57" s="16" t="s">
        <v>28</v>
      </c>
      <c r="E57" s="16" t="s">
        <v>355</v>
      </c>
      <c r="F57" s="20">
        <v>45413</v>
      </c>
      <c r="G57" s="20">
        <v>45444</v>
      </c>
      <c r="H57" s="16" t="s">
        <v>32</v>
      </c>
      <c r="I57" s="16" t="s">
        <v>33</v>
      </c>
      <c r="J57" s="16" t="s">
        <v>356</v>
      </c>
      <c r="K57" s="16" t="s">
        <v>280</v>
      </c>
      <c r="L57" s="16" t="s">
        <v>356</v>
      </c>
      <c r="M57" s="16">
        <v>130</v>
      </c>
      <c r="N57" s="16">
        <v>130</v>
      </c>
      <c r="O57" s="16"/>
      <c r="P57" s="16"/>
      <c r="Q57" s="16"/>
      <c r="R57" s="16">
        <v>576</v>
      </c>
      <c r="S57" s="16">
        <v>230</v>
      </c>
      <c r="T57" s="16">
        <v>346</v>
      </c>
      <c r="U57" s="16" t="s">
        <v>357</v>
      </c>
      <c r="V57" s="16" t="s">
        <v>358</v>
      </c>
    </row>
    <row r="58" s="3" customFormat="1" ht="55" customHeight="1" spans="1:22">
      <c r="A58" s="16" t="s">
        <v>359</v>
      </c>
      <c r="B58" s="16"/>
      <c r="C58" s="16"/>
      <c r="D58" s="16"/>
      <c r="E58" s="16"/>
      <c r="F58" s="20"/>
      <c r="G58" s="20"/>
      <c r="H58" s="16"/>
      <c r="I58" s="16"/>
      <c r="J58" s="16"/>
      <c r="K58" s="16"/>
      <c r="L58" s="16"/>
      <c r="M58" s="16">
        <f>SUM(M5:M57)</f>
        <v>26125.08</v>
      </c>
      <c r="N58" s="16">
        <f>SUM(N5:N57)</f>
        <v>20495.08</v>
      </c>
      <c r="O58" s="16"/>
      <c r="P58" s="16">
        <f>SUM(P5:P57)</f>
        <v>110</v>
      </c>
      <c r="Q58" s="16">
        <f>SUM(Q5:Q57)</f>
        <v>5320</v>
      </c>
      <c r="R58" s="16"/>
      <c r="S58" s="16"/>
      <c r="T58" s="16"/>
      <c r="U58" s="16"/>
      <c r="V58" s="16"/>
    </row>
  </sheetData>
  <mergeCells count="19">
    <mergeCell ref="B1:V1"/>
    <mergeCell ref="B2:C2"/>
    <mergeCell ref="R2:V2"/>
    <mergeCell ref="M3:Q3"/>
    <mergeCell ref="R3:T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U3:U4"/>
    <mergeCell ref="V3:V4"/>
  </mergeCells>
  <printOptions horizontalCentered="1"/>
  <pageMargins left="0.118055555555556" right="0.196527777777778" top="0.629861111111111" bottom="0.118055555555556" header="0.511805555555556" footer="0.511805555555556"/>
  <pageSetup paperSize="9" scale="5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4" sqref="C34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4" sqref="C34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yqz</dc:creator>
  <cp:lastModifiedBy>Administrator</cp:lastModifiedBy>
  <dcterms:created xsi:type="dcterms:W3CDTF">2018-10-30T02:06:00Z</dcterms:created>
  <dcterms:modified xsi:type="dcterms:W3CDTF">2023-11-24T11:00:13Z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false</vt:bool>
  </property>
  <property fmtid="{D5CDD505-2E9C-101B-9397-08002B2CF9AE}" pid="5" name="ICV">
    <vt:lpwstr>49EF7AC1BE4D4225BBE7ADE16DFC6AE9_13</vt:lpwstr>
  </property>
</Properties>
</file>